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S:\CRR Disclosure\24Q2\"/>
    </mc:Choice>
  </mc:AlternateContent>
  <xr:revisionPtr revIDLastSave="0" documentId="13_ncr:1_{6B318C9C-28AD-4E93-A5A6-277394FC3BAF}" xr6:coauthVersionLast="47" xr6:coauthVersionMax="47" xr10:uidLastSave="{00000000-0000-0000-0000-000000000000}"/>
  <bookViews>
    <workbookView xWindow="19200" yWindow="-15270" windowWidth="25600" windowHeight="21000" tabRatio="901" firstSheet="35" activeTab="41" xr2:uid="{00000000-000D-0000-FFFF-FFFF00000000}"/>
  </bookViews>
  <sheets>
    <sheet name="Index" sheetId="147" r:id="rId1"/>
    <sheet name="EU OV1" sheetId="160" r:id="rId2"/>
    <sheet name="EU KM1" sheetId="161" r:id="rId3"/>
    <sheet name="EU CC1" sheetId="166" r:id="rId4"/>
    <sheet name="EU LR1 - LRSum" sheetId="167" r:id="rId5"/>
    <sheet name="EU LR2 - LRCom" sheetId="168" r:id="rId6"/>
    <sheet name="EU LR3 - LRSpl" sheetId="169" r:id="rId7"/>
    <sheet name="EU CR1" sheetId="170" r:id="rId8"/>
    <sheet name="EU CR1-A" sheetId="171" r:id="rId9"/>
    <sheet name="EU CR2" sheetId="172" r:id="rId10"/>
    <sheet name="EU CQ1" sheetId="173" r:id="rId11"/>
    <sheet name="EU CQ3" sheetId="174" r:id="rId12"/>
    <sheet name="EU CQ4" sheetId="175" r:id="rId13"/>
    <sheet name="EU CQ5" sheetId="176" r:id="rId14"/>
    <sheet name="EU CQ7" sheetId="177" r:id="rId15"/>
    <sheet name="EU CR3" sheetId="178" r:id="rId16"/>
    <sheet name="EU CR4" sheetId="179" r:id="rId17"/>
    <sheet name="EU CR5" sheetId="180" r:id="rId18"/>
    <sheet name="EU CR6" sheetId="181" r:id="rId19"/>
    <sheet name="EU CR7" sheetId="182" r:id="rId20"/>
    <sheet name="EU CR7-A" sheetId="183" r:id="rId21"/>
    <sheet name="EU CR8" sheetId="162" r:id="rId22"/>
    <sheet name="EU CR10" sheetId="184" r:id="rId23"/>
    <sheet name="EU CCR1" sheetId="191" r:id="rId24"/>
    <sheet name="EU CCR2" sheetId="192" r:id="rId25"/>
    <sheet name="EU CCR3" sheetId="193" r:id="rId26"/>
    <sheet name="EU CCR4" sheetId="194" r:id="rId27"/>
    <sheet name="EU CCR5" sheetId="195" r:id="rId28"/>
    <sheet name="EU CCR6" sheetId="196" r:id="rId29"/>
    <sheet name="EU CCR8" sheetId="197" r:id="rId30"/>
    <sheet name="EU MR1" sheetId="198" r:id="rId31"/>
    <sheet name="EU MR2-A" sheetId="199" r:id="rId32"/>
    <sheet name="EU MR2-B" sheetId="164" r:id="rId33"/>
    <sheet name="EU MR3" sheetId="200" r:id="rId34"/>
    <sheet name="EU MR4" sheetId="201" r:id="rId35"/>
    <sheet name="EU IRRBB1" sheetId="202" r:id="rId36"/>
    <sheet name="EU LIQ1" sheetId="210" r:id="rId37"/>
    <sheet name="EU LIQ2" sheetId="203" r:id="rId38"/>
    <sheet name="ESG-E" sheetId="214" r:id="rId39"/>
    <sheet name="ESG-S" sheetId="215" r:id="rId40"/>
    <sheet name="ESG-G" sheetId="216" r:id="rId41"/>
    <sheet name="EU ESG1" sheetId="204" r:id="rId42"/>
    <sheet name="EU ESG2" sheetId="205" r:id="rId43"/>
    <sheet name="EU ESG3" sheetId="217" r:id="rId44"/>
    <sheet name="EU ESG4" sheetId="206" r:id="rId45"/>
    <sheet name="EU ESG5" sheetId="207" r:id="rId46"/>
    <sheet name="EU ESG6" sheetId="211" r:id="rId47"/>
    <sheet name="EU ESG7" sheetId="212" r:id="rId48"/>
    <sheet name="EU ESG8" sheetId="213" r:id="rId49"/>
    <sheet name="EU ESG10" sheetId="208" r:id="rId50"/>
  </sheets>
  <externalReferences>
    <externalReference r:id="rId51"/>
    <externalReference r:id="rId52"/>
    <externalReference r:id="rId53"/>
    <externalReference r:id="rId54"/>
  </externalReferences>
  <definedNames>
    <definedName name="_Niveau">[1]Felter!$A$2:$A$7</definedName>
    <definedName name="_Periode_rap">[1]Felter!$C$2:$C$7</definedName>
    <definedName name="a">#REF!</definedName>
    <definedName name="AREAL_1">#REF!</definedName>
    <definedName name="AREAL_2">#REF!</definedName>
    <definedName name="AREAL_3">#REF!</definedName>
    <definedName name="AREAL2">#REF!</definedName>
    <definedName name="AREAL3">#REF!</definedName>
    <definedName name="awdasd">#REF!</definedName>
    <definedName name="EU_LI2_design_A1F13_Regnskab">#REF!</definedName>
    <definedName name="EU_LI3_design_A1G7_Regnskab">#REF!</definedName>
    <definedName name="EU_LI3_design_A9G14_Regnskab">#REF!</definedName>
    <definedName name="EU_OV1_design_A1D33_Regnskab">#REF!</definedName>
    <definedName name="hej">#REF!</definedName>
    <definedName name="Index">#REF!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ey_ratios_and_risk_figures_A1D23_Regnskab">#REF!</definedName>
    <definedName name="Leverage_ratio_D17F22_Regnskab" xml:space="preserve">        '[2]Leverage ratio'!$D$17:$F$22</definedName>
    <definedName name="Leverage_ratio_D26F31_Regnskab" xml:space="preserve">        '[2]Leverage ratio'!$D$26:$F$31</definedName>
    <definedName name="Leverage_ratio_D34F39_Regnskab" xml:space="preserve">        '[2]Leverage ratio'!$D$34:$F$39</definedName>
    <definedName name="Leverage_ratio_D9F14_Regnskab" xml:space="preserve">        '[2]Leverage ratio'!$D$9:$F$14</definedName>
    <definedName name="prove">#REF!</definedName>
    <definedName name="samlet2">#REF!</definedName>
    <definedName name="Sheet1">#REF!</definedName>
    <definedName name="Start_1">#REF!</definedName>
    <definedName name="Start1">#REF!</definedName>
    <definedName name="Start10">#REF!</definedName>
    <definedName name="Start11">#REF!</definedName>
    <definedName name="Start12">#REF!</definedName>
    <definedName name="Start13">#REF!</definedName>
    <definedName name="Start14">#REF!</definedName>
    <definedName name="Start16">#REF!</definedName>
    <definedName name="Start17">#REF!</definedName>
    <definedName name="Start18">#REF!</definedName>
    <definedName name="Start2">#REF!</definedName>
    <definedName name="Start21">#REF!</definedName>
    <definedName name="Start22">#REF!</definedName>
    <definedName name="Start24">#REF!</definedName>
    <definedName name="Start26">#REF!</definedName>
    <definedName name="Start27">#REF!</definedName>
    <definedName name="Start28">#REF!</definedName>
    <definedName name="Start29">#REF!</definedName>
    <definedName name="Start3">#REF!</definedName>
    <definedName name="Start30">#REF!</definedName>
    <definedName name="Start32">#REF!</definedName>
    <definedName name="Start35">#REF!</definedName>
    <definedName name="Start36">#REF!</definedName>
    <definedName name="Start38">#REF!</definedName>
    <definedName name="Start39">#REF!</definedName>
    <definedName name="Start4">#REF!</definedName>
    <definedName name="Start42">#REF!</definedName>
    <definedName name="Start44">#REF!</definedName>
    <definedName name="Start45">#REF!</definedName>
    <definedName name="Start46">#REF!</definedName>
    <definedName name="Start47">#REF!</definedName>
    <definedName name="Start48">#REF!</definedName>
    <definedName name="Start5">#REF!</definedName>
    <definedName name="Start50">#REF!</definedName>
    <definedName name="Start52">#REF!</definedName>
    <definedName name="Start53">#REF!</definedName>
    <definedName name="Start54">#REF!</definedName>
    <definedName name="Start55">#REF!</definedName>
    <definedName name="Start56">#REF!</definedName>
    <definedName name="Start57">#REF!</definedName>
    <definedName name="Start58">#REF!</definedName>
    <definedName name="Start59">#REF!</definedName>
    <definedName name="Start6">#REF!</definedName>
    <definedName name="Start60">#REF!</definedName>
    <definedName name="Start61">#REF!</definedName>
    <definedName name="Start62">#REF!</definedName>
    <definedName name="Start63">#REF!</definedName>
    <definedName name="Start64">#REF!</definedName>
    <definedName name="Start65">#REF!</definedName>
    <definedName name="Start66">#REF!</definedName>
    <definedName name="Start67">#REF!</definedName>
    <definedName name="Start68">#REF!</definedName>
    <definedName name="Start7">#REF!</definedName>
    <definedName name="Start8">#REF!</definedName>
    <definedName name="Start9">#REF!</definedName>
    <definedName name="svar_6mdr">#REF!</definedName>
    <definedName name="T11_B10G26_Regnskab">#REF!</definedName>
    <definedName name="T17_B10G26_Regnskab">#REF!</definedName>
    <definedName name="T17_B10G44_Regnskab">#REF!</definedName>
    <definedName name="T18_B9F24_Regnskab">#REF!</definedName>
    <definedName name="T19_B9E32_Regnskab">#REF!</definedName>
    <definedName name="T55___TXX1_B18F31_Regnskab">#REF!</definedName>
    <definedName name="T9_B10F25_Regnskab">#REF!</definedName>
    <definedName name="TNY_B3G10_Regnskab">#REF!</definedName>
    <definedName name="TXX2_B10D34_Regnskab">#REF!</definedName>
    <definedName name="VaR_6md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7" i="204" l="1"/>
  <c r="K71" i="204"/>
  <c r="C60" i="212"/>
</calcChain>
</file>

<file path=xl/sharedStrings.xml><?xml version="1.0" encoding="utf-8"?>
<sst xmlns="http://schemas.openxmlformats.org/spreadsheetml/2006/main" count="4272" uniqueCount="1372">
  <si>
    <t>Capital instruments and the related share premium accounts</t>
  </si>
  <si>
    <t>Retained earnings</t>
  </si>
  <si>
    <t>Funds for general banking risk</t>
  </si>
  <si>
    <t>Minority interests (amount allowed in consolidated CET1)</t>
  </si>
  <si>
    <t>Independently reviewed interim profits net of any foreseeable charge or dividend</t>
  </si>
  <si>
    <t>Common Equity Tier 1 (CET1) capital before regulatory adjustments</t>
  </si>
  <si>
    <t>Common Equity Tier 1 (CET1) capital: regulatory adjustments</t>
  </si>
  <si>
    <t>Additional value adjustments (negative amount)</t>
  </si>
  <si>
    <t>Intangible assets (net of related tax liability) (negative amount)</t>
  </si>
  <si>
    <t>Empty set in the EU</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</si>
  <si>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</si>
  <si>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</si>
  <si>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</si>
  <si>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</si>
  <si>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Exposure amount of the following items which qualify for a RW of 1250%, where the institution opts for the deduction alternative</t>
  </si>
  <si>
    <t>of which: qualifying holdings outside the financial sector (negative amount)</t>
  </si>
  <si>
    <t>of which: securitisation positions (negative amount)</t>
  </si>
  <si>
    <t>of which: free deliveries (negative amount)</t>
  </si>
  <si>
    <t>Losses for the current financial year (negative amount)</t>
  </si>
  <si>
    <t>Total regulatory adjustments to Common Equity Tier 1 (CET1)</t>
  </si>
  <si>
    <t>Additional Tier 1 (AT1) capital: instruments</t>
  </si>
  <si>
    <t>of which: classified as equity under applicable accounting standards</t>
  </si>
  <si>
    <t>of which: classified as liabilities under applicable accounting standards</t>
  </si>
  <si>
    <t>Additional Tier 1 (AT1) capital before regulatory adjustments</t>
  </si>
  <si>
    <t>Additional Tier 1 (AT1) capital: regulatory adjustments</t>
  </si>
  <si>
    <t>Total regulatory adjustments to Additional Tier 1 (AT1) capital</t>
  </si>
  <si>
    <t>Tier 1 capital (T1 = CET1 + AT1)</t>
  </si>
  <si>
    <t>Credit risk adjustments</t>
  </si>
  <si>
    <t>Tier 2 (T2) capital: regulatory adjustments</t>
  </si>
  <si>
    <t>Total regulatory adjustments to Tier 2 (T2) capital</t>
  </si>
  <si>
    <t>Total capital (TC = T1 + T2)</t>
  </si>
  <si>
    <t>of which: Global Systemically Important Institution (G-SII) or Other Systemically Important Institution (O-SII) buffer</t>
  </si>
  <si>
    <t>Common Equity Tier 1 available to meet buffers (as a percentage of risk exposure amount)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</si>
  <si>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</si>
  <si>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</si>
  <si>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</si>
  <si>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Cap for inclusion of credit risk adjustments in T2 under internal ratings-based approach</t>
  </si>
  <si>
    <t>Credit risk (excluding CCR)</t>
  </si>
  <si>
    <t>Of which the standardised approach</t>
  </si>
  <si>
    <t>Of which the foundation IRB (FIRB) approach</t>
  </si>
  <si>
    <t>Of which the advanced IRB (AIRB) approach</t>
  </si>
  <si>
    <t>Of which internal model method (IMM)</t>
  </si>
  <si>
    <t>Settlement risk</t>
  </si>
  <si>
    <t>Of which standardised approach</t>
  </si>
  <si>
    <t>Of which IMA</t>
  </si>
  <si>
    <t>Large exposures</t>
  </si>
  <si>
    <t>RWAs</t>
  </si>
  <si>
    <t>Operational risk</t>
  </si>
  <si>
    <t>Of which basic indicator approach</t>
  </si>
  <si>
    <t>Of which advanced measurement approach</t>
  </si>
  <si>
    <t>Amounts below the thresholds for deduction (subject to 250% risk weight)</t>
  </si>
  <si>
    <t>Total</t>
  </si>
  <si>
    <t>Total assets as per published financial statements</t>
  </si>
  <si>
    <t>Adjustment for entities which are consolidated for accounting purposes but are outside the scope of regulatory consolidation</t>
  </si>
  <si>
    <t>Adjustments for derivative financial instruments</t>
  </si>
  <si>
    <t>Adjustment for off-balance sheet items (ie conversion to credit equivalent amounts of off-balance sheet exposures)</t>
  </si>
  <si>
    <t>Other adjustments</t>
  </si>
  <si>
    <t>On-balance sheet exposures (excluding derivatives and SFTs)</t>
  </si>
  <si>
    <t>(Asset amounts deducted in determining Tier 1 capital)</t>
  </si>
  <si>
    <t>Derivative exposures</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</si>
  <si>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</si>
  <si>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</si>
  <si>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</si>
  <si>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Adjusted effective notional amount of written credit derivatives</t>
  </si>
  <si>
    <t>(Adjusted effective notional offsets and add-on deductions for written credit derivatives)</t>
  </si>
  <si>
    <t>(Netted amounts of cash payables and cash receivables of gross SFT assets)</t>
  </si>
  <si>
    <t>Counterparty credit risk exposure for SFT assets</t>
  </si>
  <si>
    <t>Agent transaction exposures</t>
  </si>
  <si>
    <t>(Exempted CCP leg of client-cleared SFT exposure)</t>
  </si>
  <si>
    <t>Other off-balance sheet exposures</t>
  </si>
  <si>
    <t>Off-balance sheet exposures at gross notional amount</t>
  </si>
  <si>
    <t>(Adjustments for conversion to credit equivalent amounts)</t>
  </si>
  <si>
    <t>Tier 1 capital</t>
  </si>
  <si>
    <t>Leverage ratio</t>
  </si>
  <si>
    <t>Choice on transitional arrangements for the definition of the capital measure</t>
  </si>
  <si>
    <t>Total on-balance sheet exposures (excluding derivatives, SFTs, and exempted exposures), of which:</t>
  </si>
  <si>
    <t>Trading book exposures</t>
  </si>
  <si>
    <t>Banking book exposures, of which:</t>
  </si>
  <si>
    <t xml:space="preserve"> </t>
  </si>
  <si>
    <t>Regulatory categories</t>
  </si>
  <si>
    <t>Remaining maturity</t>
  </si>
  <si>
    <t>Risk weight</t>
  </si>
  <si>
    <t>Category 1</t>
  </si>
  <si>
    <t>Less than 2.5 years</t>
  </si>
  <si>
    <t>Equal to or more than 2.5 years</t>
  </si>
  <si>
    <t>Category 2</t>
  </si>
  <si>
    <t>Category 3</t>
  </si>
  <si>
    <t>Category 4</t>
  </si>
  <si>
    <t>Category 5</t>
  </si>
  <si>
    <t>-</t>
  </si>
  <si>
    <t>Exchange-traded equity exposures</t>
  </si>
  <si>
    <t>Private equity exposures</t>
  </si>
  <si>
    <t>Other equity exposures</t>
  </si>
  <si>
    <t>Total RWAs</t>
  </si>
  <si>
    <t>Central governments or central banks</t>
  </si>
  <si>
    <t>Institutions</t>
  </si>
  <si>
    <t>Corporates</t>
  </si>
  <si>
    <t>Retail</t>
  </si>
  <si>
    <t>Equity</t>
  </si>
  <si>
    <t>Public sector entities</t>
  </si>
  <si>
    <t>Multilateral development banks</t>
  </si>
  <si>
    <t>International organisations</t>
  </si>
  <si>
    <t>Secured by mortgages on immovable property</t>
  </si>
  <si>
    <t>Exposures in default</t>
  </si>
  <si>
    <t>Covered bonds</t>
  </si>
  <si>
    <t>Debt securities</t>
  </si>
  <si>
    <t>Of which defaulted</t>
  </si>
  <si>
    <t>Of which impaired</t>
  </si>
  <si>
    <t>Loans and advances</t>
  </si>
  <si>
    <t>Off-balance-sheet exposures</t>
  </si>
  <si>
    <t>On non-performing exposures</t>
  </si>
  <si>
    <t>On performing exposures</t>
  </si>
  <si>
    <t>RWAs and RWA density</t>
  </si>
  <si>
    <t>RWA density</t>
  </si>
  <si>
    <t>Regional government or local authorities</t>
  </si>
  <si>
    <t>Higher-risk categories</t>
  </si>
  <si>
    <t>Institutions and corporates with a short-term credit assessment</t>
  </si>
  <si>
    <t>Collective investment undertakings</t>
  </si>
  <si>
    <t>Other items</t>
  </si>
  <si>
    <t>Of which unrated</t>
  </si>
  <si>
    <t xml:space="preserve">Others </t>
  </si>
  <si>
    <t>PD scale</t>
  </si>
  <si>
    <t>Original on-balance-sheet gross exposures</t>
  </si>
  <si>
    <t>Off-balance-sheet
exposures
pre-CCF</t>
  </si>
  <si>
    <t>Number of obligors</t>
  </si>
  <si>
    <t>Subtotal</t>
  </si>
  <si>
    <t>Total (all portfolios)</t>
  </si>
  <si>
    <t>Pre-credit derivatives RWAs</t>
  </si>
  <si>
    <t>Actual RWAs</t>
  </si>
  <si>
    <t>Central governments and central banks</t>
  </si>
  <si>
    <t>Corporates – SMEs</t>
  </si>
  <si>
    <t>Corporates – Specialised lending</t>
  </si>
  <si>
    <t>Retail – Secured by real estate SMEs</t>
  </si>
  <si>
    <t>RWA amounts</t>
  </si>
  <si>
    <t>Asset size</t>
  </si>
  <si>
    <t>Asset quality</t>
  </si>
  <si>
    <t>Model updates</t>
  </si>
  <si>
    <t>Methodology and policy</t>
  </si>
  <si>
    <t>Acquisitions and disposals</t>
  </si>
  <si>
    <t>Foreign exchange movements</t>
  </si>
  <si>
    <t>Other</t>
  </si>
  <si>
    <t>EEPE</t>
  </si>
  <si>
    <t>IMM (for derivatives and SFTs)</t>
  </si>
  <si>
    <t>Financial collateral simple method (for SFTs)</t>
  </si>
  <si>
    <t>Financial collateral comprehensive method (for SFTs)</t>
  </si>
  <si>
    <t>VaR for SFTs</t>
  </si>
  <si>
    <t>Exposure value</t>
  </si>
  <si>
    <t>(i) VaR component (including the 3× multiplier)</t>
  </si>
  <si>
    <t>Exposures to QCCPs (total)</t>
  </si>
  <si>
    <t>Exposures for trades at QCCPs (excluding initial margin and default fund contributions); of which</t>
  </si>
  <si>
    <t>(i) OTC derivatives</t>
  </si>
  <si>
    <t>(ii) Exchange-traded derivatives</t>
  </si>
  <si>
    <t>(iii) SFTs</t>
  </si>
  <si>
    <t>(iv) Netting sets where cross-product netting has been approved</t>
  </si>
  <si>
    <t>Segregated initial margin</t>
  </si>
  <si>
    <t>Non-segregated initial margin</t>
  </si>
  <si>
    <t>Prefunded default fund contributions</t>
  </si>
  <si>
    <t>Exposures to non-QCCPs (total)</t>
  </si>
  <si>
    <t>Exposures for trades at non-QCCPs (excluding initial margin and default fund contributions); of which</t>
  </si>
  <si>
    <t>Unfunded default fund contributions</t>
  </si>
  <si>
    <t>Collateral used in SFTs</t>
  </si>
  <si>
    <t>Collateral used in derivative transactions</t>
  </si>
  <si>
    <t>Fair value of collateral received</t>
  </si>
  <si>
    <t>Fair value of posted collateral</t>
  </si>
  <si>
    <t>Unsegregated</t>
  </si>
  <si>
    <t>Segregated</t>
  </si>
  <si>
    <t>Protection bought</t>
  </si>
  <si>
    <t>Protection sold</t>
  </si>
  <si>
    <t>Other credit derivatives</t>
  </si>
  <si>
    <t>Notionals</t>
  </si>
  <si>
    <t>Total return swaps</t>
  </si>
  <si>
    <t>Credit options</t>
  </si>
  <si>
    <t>Total notionals</t>
  </si>
  <si>
    <t>Fair values</t>
  </si>
  <si>
    <t>Outright products</t>
  </si>
  <si>
    <t>Options</t>
  </si>
  <si>
    <t>Securitisation (specific risk)</t>
  </si>
  <si>
    <t>VaR</t>
  </si>
  <si>
    <t>SVaR</t>
  </si>
  <si>
    <t>IRC</t>
  </si>
  <si>
    <t>Comprehensive risk measure</t>
  </si>
  <si>
    <t>Regulatory adjustment</t>
  </si>
  <si>
    <t>VaR (10 day 99%)</t>
  </si>
  <si>
    <t>Maximum value</t>
  </si>
  <si>
    <t>Average value</t>
  </si>
  <si>
    <t>Minimum value</t>
  </si>
  <si>
    <t>Period end</t>
  </si>
  <si>
    <t>SVaR (10 day 99%)</t>
  </si>
  <si>
    <t>IRC (99.9%)</t>
  </si>
  <si>
    <t>Table LRSum: Summary reconciliation of accounting assets and leverage ratio exposures</t>
  </si>
  <si>
    <t>Leverage ratio total exposure measure</t>
  </si>
  <si>
    <t>Denmark</t>
  </si>
  <si>
    <t>Capital Base and Capital Requirements</t>
  </si>
  <si>
    <t>Credit Risk</t>
  </si>
  <si>
    <t>Counterparty Risk</t>
  </si>
  <si>
    <t xml:space="preserve">Exposures under FIRB </t>
  </si>
  <si>
    <t xml:space="preserve">Exposures under AIRB </t>
  </si>
  <si>
    <t>Back to index</t>
  </si>
  <si>
    <t>Market Risk</t>
  </si>
  <si>
    <t>Additional Pillar 3 Disclosure</t>
  </si>
  <si>
    <t>EU-5a</t>
  </si>
  <si>
    <t>EU-19a</t>
  </si>
  <si>
    <t>EU-1</t>
  </si>
  <si>
    <t>EU-2</t>
  </si>
  <si>
    <t>EU-3</t>
  </si>
  <si>
    <t>EU-4</t>
  </si>
  <si>
    <t>EU-5</t>
  </si>
  <si>
    <t>EU-6</t>
  </si>
  <si>
    <t>EU-7</t>
  </si>
  <si>
    <t>EU-8</t>
  </si>
  <si>
    <t>EU-9</t>
  </si>
  <si>
    <t>EU-10</t>
  </si>
  <si>
    <t>EU-11</t>
  </si>
  <si>
    <t>EU-12</t>
  </si>
  <si>
    <t>DKK million</t>
  </si>
  <si>
    <t>Exposure classes, DKK million</t>
  </si>
  <si>
    <t>Categories, DKK million</t>
  </si>
  <si>
    <t>Other services</t>
  </si>
  <si>
    <t>Construction</t>
  </si>
  <si>
    <t>Manufacturing</t>
  </si>
  <si>
    <t>VaR date</t>
  </si>
  <si>
    <t>VaR in DKKm</t>
  </si>
  <si>
    <t>Comment</t>
  </si>
  <si>
    <t>0,00 to &lt;0,15</t>
  </si>
  <si>
    <t>0,15 to &lt;0,25</t>
  </si>
  <si>
    <t>0,25 to &lt;0,50</t>
  </si>
  <si>
    <t>0,50 to &lt;0,75</t>
  </si>
  <si>
    <t>0,75 to &lt;2,50</t>
  </si>
  <si>
    <t>2,50 to &lt;10,00</t>
  </si>
  <si>
    <t>10,00 to &lt;100,00</t>
  </si>
  <si>
    <t>100,00 (Default)</t>
  </si>
  <si>
    <t>Chart 1: Backtest of internal model for market risk in Nykredit Realkredit</t>
  </si>
  <si>
    <t>Chart 2: Backtest of internal model for market risk in Nykredit Bank</t>
  </si>
  <si>
    <t xml:space="preserve">Retail - Secured by immovable property SME </t>
  </si>
  <si>
    <t xml:space="preserve">Retail - Secured by immovable property non-SME </t>
  </si>
  <si>
    <t>Table 1: Overshootings of lower limit in VaR model backtest in Nykredit Realkredit</t>
  </si>
  <si>
    <t>Table 2: Overshootings of lower limit in VaR model backtest in Nykredit Bank</t>
  </si>
  <si>
    <t>Contents (Links in headings)</t>
  </si>
  <si>
    <r>
      <t>Standardised approach – Credit risk exposure and CRM effects (</t>
    </r>
    <r>
      <rPr>
        <i/>
        <sz val="8"/>
        <color rgb="FF000000"/>
        <rFont val="Arial"/>
        <family val="2"/>
      </rPr>
      <t>EU CR4</t>
    </r>
    <r>
      <rPr>
        <sz val="8"/>
        <color rgb="FF000000"/>
        <rFont val="Arial"/>
        <family val="2"/>
      </rPr>
      <t>)</t>
    </r>
  </si>
  <si>
    <r>
      <t>Standardised approach (</t>
    </r>
    <r>
      <rPr>
        <i/>
        <sz val="8"/>
        <color rgb="FF000000"/>
        <rFont val="Arial"/>
        <family val="2"/>
      </rPr>
      <t>EU CR5</t>
    </r>
    <r>
      <rPr>
        <sz val="8"/>
        <color rgb="FF000000"/>
        <rFont val="Arial"/>
        <family val="2"/>
      </rPr>
      <t>)</t>
    </r>
  </si>
  <si>
    <r>
      <t>IRB approach – Credit risk exposures by exposure class and PD range (</t>
    </r>
    <r>
      <rPr>
        <i/>
        <sz val="8"/>
        <color rgb="FF000000"/>
        <rFont val="Arial"/>
        <family val="2"/>
      </rPr>
      <t>EU CR6</t>
    </r>
    <r>
      <rPr>
        <sz val="8"/>
        <color rgb="FF000000"/>
        <rFont val="Arial"/>
        <family val="2"/>
      </rPr>
      <t>)</t>
    </r>
  </si>
  <si>
    <r>
      <t>Analysis of CCR exposure by approach (</t>
    </r>
    <r>
      <rPr>
        <i/>
        <sz val="8"/>
        <color rgb="FF000000"/>
        <rFont val="Arial"/>
        <family val="2"/>
      </rPr>
      <t>EU CCR1</t>
    </r>
    <r>
      <rPr>
        <sz val="8"/>
        <color rgb="FF000000"/>
        <rFont val="Arial"/>
        <family val="2"/>
      </rPr>
      <t>)</t>
    </r>
  </si>
  <si>
    <r>
      <t>Exposures to CCPs (</t>
    </r>
    <r>
      <rPr>
        <i/>
        <sz val="8"/>
        <color rgb="FF000000"/>
        <rFont val="Arial"/>
        <family val="2"/>
      </rPr>
      <t>EU CCR8</t>
    </r>
    <r>
      <rPr>
        <sz val="8"/>
        <color rgb="FF000000"/>
        <rFont val="Arial"/>
        <family val="2"/>
      </rPr>
      <t>)</t>
    </r>
  </si>
  <si>
    <r>
      <t>Credit derivatives exposures (</t>
    </r>
    <r>
      <rPr>
        <i/>
        <sz val="8"/>
        <color rgb="FF000000"/>
        <rFont val="Arial"/>
        <family val="2"/>
      </rPr>
      <t>EU CCR6</t>
    </r>
    <r>
      <rPr>
        <sz val="8"/>
        <color rgb="FF000000"/>
        <rFont val="Arial"/>
        <family val="2"/>
      </rPr>
      <t>)</t>
    </r>
  </si>
  <si>
    <r>
      <t>RWA flow statements of market risk exposures under the IMA (</t>
    </r>
    <r>
      <rPr>
        <i/>
        <sz val="8"/>
        <color rgb="FF000000"/>
        <rFont val="Arial"/>
        <family val="2"/>
      </rPr>
      <t>EU MR2-B</t>
    </r>
    <r>
      <rPr>
        <sz val="8"/>
        <color rgb="FF000000"/>
        <rFont val="Arial"/>
        <family val="2"/>
      </rPr>
      <t>)</t>
    </r>
  </si>
  <si>
    <r>
      <t>IMA values for trading portfolios (</t>
    </r>
    <r>
      <rPr>
        <i/>
        <sz val="8"/>
        <color rgb="FF000000"/>
        <rFont val="Arial"/>
        <family val="2"/>
      </rPr>
      <t>EU MR3</t>
    </r>
    <r>
      <rPr>
        <sz val="8"/>
        <color rgb="FF000000"/>
        <rFont val="Arial"/>
        <family val="2"/>
      </rPr>
      <t>)</t>
    </r>
  </si>
  <si>
    <r>
      <t>Comparison of VaR estimates with gains/losses (</t>
    </r>
    <r>
      <rPr>
        <i/>
        <sz val="8"/>
        <color rgb="FF000000"/>
        <rFont val="Arial"/>
        <family val="2"/>
      </rPr>
      <t>EU MR4</t>
    </r>
    <r>
      <rPr>
        <sz val="8"/>
        <color rgb="FF000000"/>
        <rFont val="Arial"/>
        <family val="2"/>
      </rPr>
      <t>)</t>
    </r>
  </si>
  <si>
    <t>1a</t>
  </si>
  <si>
    <t>1b</t>
  </si>
  <si>
    <t>8a</t>
  </si>
  <si>
    <t>8b</t>
  </si>
  <si>
    <t>a</t>
  </si>
  <si>
    <t>b</t>
  </si>
  <si>
    <t>c</t>
  </si>
  <si>
    <t>d</t>
  </si>
  <si>
    <t>e</t>
  </si>
  <si>
    <t>f</t>
  </si>
  <si>
    <t>g</t>
  </si>
  <si>
    <t>h</t>
  </si>
  <si>
    <t>i</t>
  </si>
  <si>
    <t>j</t>
  </si>
  <si>
    <t>k</t>
  </si>
  <si>
    <t>l</t>
  </si>
  <si>
    <t>EU4</t>
  </si>
  <si>
    <t>Single-name credit default swaps</t>
  </si>
  <si>
    <t>Index credit default swaps</t>
  </si>
  <si>
    <t>Interest rate risk (general and specific)</t>
  </si>
  <si>
    <t>Equity risk (general and specific)</t>
  </si>
  <si>
    <t>Foreign exchange risk</t>
  </si>
  <si>
    <t>Simplified approach</t>
  </si>
  <si>
    <t>Scenario approach</t>
  </si>
  <si>
    <t>(a)</t>
  </si>
  <si>
    <t>(b)</t>
  </si>
  <si>
    <t>(c)</t>
  </si>
  <si>
    <r>
      <rPr>
        <b/>
        <sz val="6.5"/>
        <color rgb="FF000000"/>
        <rFont val="Arial"/>
        <family val="2"/>
      </rPr>
      <t>VaR</t>
    </r>
    <r>
      <rPr>
        <sz val="6.5"/>
        <color rgb="FF000000"/>
        <rFont val="Arial"/>
        <family val="2"/>
      </rPr>
      <t xml:space="preserve"> (higher of values a and b)</t>
    </r>
  </si>
  <si>
    <r>
      <rPr>
        <b/>
        <sz val="6.5"/>
        <color rgb="FF000000"/>
        <rFont val="Arial"/>
        <family val="2"/>
      </rPr>
      <t>SVaR</t>
    </r>
    <r>
      <rPr>
        <sz val="6.5"/>
        <color rgb="FF000000"/>
        <rFont val="Arial"/>
        <family val="2"/>
      </rPr>
      <t xml:space="preserve"> (higher of values a and b)</t>
    </r>
  </si>
  <si>
    <r>
      <rPr>
        <b/>
        <sz val="6.5"/>
        <color rgb="FF000000"/>
        <rFont val="Arial"/>
        <family val="2"/>
      </rPr>
      <t>IRC</t>
    </r>
    <r>
      <rPr>
        <sz val="6.5"/>
        <color rgb="FF000000"/>
        <rFont val="Arial"/>
        <family val="2"/>
      </rPr>
      <t xml:space="preserve"> (higher of values a and b)</t>
    </r>
  </si>
  <si>
    <t>Credit quality of forborne exposures</t>
  </si>
  <si>
    <t>Gross carrying amount/nominal amount of exposures with forbearance measures</t>
  </si>
  <si>
    <t>Accumulated impairment, accumulated negative changes in fair value due to credit risk and provisions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</si>
  <si>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</si>
  <si>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</si>
  <si>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</si>
  <si>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</si>
  <si>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</si>
  <si>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</si>
  <si>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Central banks</t>
  </si>
  <si>
    <t>General governments</t>
  </si>
  <si>
    <t>Credit institutions</t>
  </si>
  <si>
    <t>Other financial corporations</t>
  </si>
  <si>
    <t>Non-financial corporations</t>
  </si>
  <si>
    <t>Households</t>
  </si>
  <si>
    <t>Debt Securities</t>
  </si>
  <si>
    <t>Loan commitments given</t>
  </si>
  <si>
    <t>Credit quality of performing and non-performing exposures by past due days</t>
  </si>
  <si>
    <t>Gross carrying amount/nominal amount</t>
  </si>
  <si>
    <t>Non-performing exposures</t>
  </si>
  <si>
    <t>Not past due or past due ≤ 30 days</t>
  </si>
  <si>
    <t>Past due &gt; 30 days ≤ 90 days</t>
  </si>
  <si>
    <t>Unlikely to pay that are not past due or are past due ≤ 90 days</t>
  </si>
  <si>
    <t>Past due &gt; 7 years</t>
  </si>
  <si>
    <t>Of which SMEs</t>
  </si>
  <si>
    <t>Accumulated partial write-off</t>
  </si>
  <si>
    <t>Collateral and financial guarantees received</t>
  </si>
  <si>
    <t>Performing exposures</t>
  </si>
  <si>
    <t>Performing exposures – accumulated impairment and provisions</t>
  </si>
  <si>
    <t xml:space="preserve">Non-performing exposures – accumulated impairment, accumulated negative changes in fair value due to credit risk and provisions </t>
  </si>
  <si>
    <t>Of which stage 1</t>
  </si>
  <si>
    <t>Of which stage 2</t>
  </si>
  <si>
    <t>Of which stage 3</t>
  </si>
  <si>
    <t xml:space="preserve">          Of which SMEs</t>
  </si>
  <si>
    <t>Collateral obtained by taking possession and execution processes</t>
  </si>
  <si>
    <t>Collateral obtained by taking possession</t>
  </si>
  <si>
    <t>Value at initial recognition</t>
  </si>
  <si>
    <t>Accumulated negative charges</t>
  </si>
  <si>
    <t>Property, plant and equipment (PP&amp;E)</t>
  </si>
  <si>
    <t>Other than PP&amp;E</t>
  </si>
  <si>
    <t>Residential immovable property</t>
  </si>
  <si>
    <t>Commercial Immovable property</t>
  </si>
  <si>
    <t>Movable property (auto, shipping, etc.)</t>
  </si>
  <si>
    <t>Equity and debt instruments</t>
  </si>
  <si>
    <t>Past due
&gt; 90 days
≤ 180 days</t>
  </si>
  <si>
    <t>Past due
&gt; 180 days
≤ 1 year</t>
  </si>
  <si>
    <t>Past due
&gt; 1 year ≤ 2 years</t>
  </si>
  <si>
    <t>Past due
&gt; 2 years ≤ 5 years</t>
  </si>
  <si>
    <t>Past due
&gt; 5 years ≤ 7 years</t>
  </si>
  <si>
    <t>m</t>
  </si>
  <si>
    <t>n</t>
  </si>
  <si>
    <t>o</t>
  </si>
  <si>
    <t>Gross carrying amount</t>
  </si>
  <si>
    <t>Common Equity Tier 1 (as a percentage of total risk exposure amount)</t>
  </si>
  <si>
    <t>Tier 1 (as a percentage of total risk exposure amount)</t>
  </si>
  <si>
    <t>Total capital (as a percentage of total risk exposure amount)</t>
  </si>
  <si>
    <r>
      <t>Credit quality of performing and non-performing exposures by past due days (</t>
    </r>
    <r>
      <rPr>
        <i/>
        <sz val="8"/>
        <color rgb="FF000000"/>
        <rFont val="Arial"/>
        <family val="2"/>
      </rPr>
      <t>EU CQ3</t>
    </r>
    <r>
      <rPr>
        <sz val="8"/>
        <color rgb="FF000000"/>
        <rFont val="Arial"/>
        <family val="2"/>
      </rPr>
      <t>)</t>
    </r>
  </si>
  <si>
    <r>
      <t>Credit quality of forborne exposures (</t>
    </r>
    <r>
      <rPr>
        <i/>
        <sz val="8"/>
        <color rgb="FF000000"/>
        <rFont val="Arial"/>
        <family val="2"/>
      </rPr>
      <t>EU CQ1</t>
    </r>
    <r>
      <rPr>
        <sz val="8"/>
        <color rgb="FF000000"/>
        <rFont val="Arial"/>
        <family val="2"/>
      </rPr>
      <t>)</t>
    </r>
  </si>
  <si>
    <r>
      <t>Collateral obtained by taking possession and execution processes (</t>
    </r>
    <r>
      <rPr>
        <i/>
        <sz val="8"/>
        <color rgb="FF000000"/>
        <rFont val="Arial"/>
        <family val="2"/>
      </rPr>
      <t>EU CQ7</t>
    </r>
    <r>
      <rPr>
        <sz val="8"/>
        <color rgb="FF000000"/>
        <rFont val="Arial"/>
        <family val="2"/>
      </rPr>
      <t>)</t>
    </r>
  </si>
  <si>
    <t>Net exposure value</t>
  </si>
  <si>
    <t>On demand</t>
  </si>
  <si>
    <t>&gt; 1 year &lt;= 5 years</t>
  </si>
  <si>
    <t>&gt; 5 years</t>
  </si>
  <si>
    <t>No stated maturity</t>
  </si>
  <si>
    <t>Own funds requirements</t>
  </si>
  <si>
    <t>010</t>
  </si>
  <si>
    <t>020</t>
  </si>
  <si>
    <t>030</t>
  </si>
  <si>
    <t>040</t>
  </si>
  <si>
    <t>050</t>
  </si>
  <si>
    <t>060</t>
  </si>
  <si>
    <t>070</t>
  </si>
  <si>
    <t>080</t>
  </si>
  <si>
    <t>090</t>
  </si>
  <si>
    <t>120</t>
  </si>
  <si>
    <t>PD range</t>
  </si>
  <si>
    <t>Equity instruments</t>
  </si>
  <si>
    <t>Total unweighted value (average)</t>
  </si>
  <si>
    <t>Total weighted value (average)</t>
  </si>
  <si>
    <t>Quarter ending on</t>
  </si>
  <si>
    <t>Number of data points used in the calculation of averages</t>
  </si>
  <si>
    <t>High-quality liquid assets</t>
  </si>
  <si>
    <t>Total high-quality liquid assets (HQLA)</t>
  </si>
  <si>
    <t>Cash - outflows</t>
  </si>
  <si>
    <t>Retail deposits and deposits from small business customers, of which:</t>
  </si>
  <si>
    <t xml:space="preserve">   Stable deposits</t>
  </si>
  <si>
    <t xml:space="preserve">   Less stable deposits</t>
  </si>
  <si>
    <t>Unsecured wholesale funding</t>
  </si>
  <si>
    <t xml:space="preserve">   Operational deposits (all counterparties) and deposits in networks of cooperative banks</t>
  </si>
  <si>
    <t xml:space="preserve">   Non-operational deposits (all counterparties)</t>
  </si>
  <si>
    <t xml:space="preserve">   Unsecured debt</t>
  </si>
  <si>
    <t>Secured wholesale funding</t>
  </si>
  <si>
    <t>Additional requirements</t>
  </si>
  <si>
    <t xml:space="preserve">   Outflows related to derivative exposures and other collateral requirements</t>
  </si>
  <si>
    <t xml:space="preserve">   Outflows related to loss of funding on debt products</t>
  </si>
  <si>
    <t xml:space="preserve">   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</si>
  <si>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</si>
  <si>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</si>
  <si>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</si>
  <si>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</si>
  <si>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</si>
  <si>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</si>
  <si>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</si>
  <si>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</si>
  <si>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</si>
  <si>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</si>
  <si>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</si>
  <si>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</si>
  <si>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</si>
  <si>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Total adjusted value</t>
  </si>
  <si>
    <t>Liquidity buffer</t>
  </si>
  <si>
    <t>Total net cash outflows</t>
  </si>
  <si>
    <t>Liquidity coverage ratio (%)</t>
  </si>
  <si>
    <t>Gains/losses date</t>
  </si>
  <si>
    <t>Actual gains/losses in DKKm</t>
  </si>
  <si>
    <t>Hypothetical gains/losses in DKKm</t>
  </si>
  <si>
    <t>130</t>
  </si>
  <si>
    <t>140</t>
  </si>
  <si>
    <t>150</t>
  </si>
  <si>
    <t>160</t>
  </si>
  <si>
    <t>170</t>
  </si>
  <si>
    <t>180</t>
  </si>
  <si>
    <t>190</t>
  </si>
  <si>
    <t>200</t>
  </si>
  <si>
    <t>210</t>
  </si>
  <si>
    <t>220</t>
  </si>
  <si>
    <t>EU 19-b</t>
  </si>
  <si>
    <t>EU-20a</t>
  </si>
  <si>
    <t>EU-20b</t>
  </si>
  <si>
    <t>EU-20c</t>
  </si>
  <si>
    <t>Specialised lending is not relevant as Nykredit does not carry on this activity.</t>
  </si>
  <si>
    <t>Nykredit’s exposures calculated under the standardised approach mainly relate to central governments and central banks as well as financial institutions and corporates.</t>
  </si>
  <si>
    <t>Risk weighted exposure amounts (RWEAs)</t>
  </si>
  <si>
    <t>Total own funds requirements</t>
  </si>
  <si>
    <t xml:space="preserve">Of which the standardised approach </t>
  </si>
  <si>
    <t>Of which slotting approach</t>
  </si>
  <si>
    <t>Of which equities under the simple riskweighted approach</t>
  </si>
  <si>
    <t>EU 4a</t>
  </si>
  <si>
    <t xml:space="preserve">Counterparty credit risk - CCR </t>
  </si>
  <si>
    <t>EU 8a</t>
  </si>
  <si>
    <t>EU 8b</t>
  </si>
  <si>
    <t>Of which exposures to a CCP</t>
  </si>
  <si>
    <t>Of which credit valuation adjustment - CVA</t>
  </si>
  <si>
    <t>Of which other CCR</t>
  </si>
  <si>
    <t>Securitisation exposures in the non-trading book (after the cap)</t>
  </si>
  <si>
    <t>Of which SEC-IRBA approach</t>
  </si>
  <si>
    <t>Of which SEC-ERBA (including IAA)</t>
  </si>
  <si>
    <t>Of which SEC-SA approach</t>
  </si>
  <si>
    <t>EU 19a</t>
  </si>
  <si>
    <t>Position, foreign exchange and commodities risks (Market risk)</t>
  </si>
  <si>
    <t>EU 22a</t>
  </si>
  <si>
    <t>EU 23a</t>
  </si>
  <si>
    <t>EU 23b</t>
  </si>
  <si>
    <t>EU 23c</t>
  </si>
  <si>
    <t>Risk-weighted exposure amounts</t>
  </si>
  <si>
    <t>Total exposure value</t>
  </si>
  <si>
    <t>Composition of regulatory own funds</t>
  </si>
  <si>
    <t>Amounts</t>
  </si>
  <si>
    <t>Source based on reference numbers/letters of the balance sheet under the regulatory scope of consolidation</t>
  </si>
  <si>
    <t>Common Equity Tier 1 (CET1) capital:  instruments and reserves</t>
  </si>
  <si>
    <t>Accumulated other comprehensive income (and other reserves)</t>
  </si>
  <si>
    <t>EU-3a</t>
  </si>
  <si>
    <t>Amount of qualifying items referred to in Article 484 (3) CRR and the related share premium accounts subject to phase out from CET1</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</si>
  <si>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</si>
  <si>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</si>
  <si>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</si>
  <si>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</si>
  <si>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</si>
  <si>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</si>
  <si>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EU-20d</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</si>
  <si>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</si>
  <si>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</si>
  <si>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</si>
  <si>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</si>
  <si>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EU-25a</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</si>
  <si>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</si>
  <si>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</si>
  <si>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</si>
  <si>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</si>
  <si>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Common Equity Tier 1 (CET1) capital</t>
  </si>
  <si>
    <t>(h)</t>
  </si>
  <si>
    <t>(a)minus(d)</t>
  </si>
  <si>
    <t>(i)</t>
  </si>
  <si>
    <t>EU-33a</t>
  </si>
  <si>
    <t>EU-33b</t>
  </si>
  <si>
    <t>Amount of qualifying items referred to in Article 484 (4) CRR and the related share premium accounts subject to phase out from AT1 as described in Article 486(3) CRR</t>
  </si>
  <si>
    <t>Amount of qualifying items referred to in Article 494a(1) CRR subject to phase out from AT1</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</si>
  <si>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</si>
  <si>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</si>
  <si>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of which: instruments issued by subsidiaries subject to phase out </t>
  </si>
  <si>
    <t>42a</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</si>
  <si>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</si>
  <si>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</si>
  <si>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</si>
  <si>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</si>
  <si>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Other regulatory adjustments to AT1 capital</t>
  </si>
  <si>
    <t xml:space="preserve">Additional Tier 1 (AT1) capital </t>
  </si>
  <si>
    <t>Qualifying T2 deductions that exceed the T2 items of the institution (negative amount)</t>
  </si>
  <si>
    <t>Tier 2 (T2) capital: instruments</t>
  </si>
  <si>
    <t>EU-47a</t>
  </si>
  <si>
    <t>EU-47b</t>
  </si>
  <si>
    <t>Amount of qualifying  items referred to in Article 484 (5) CRR and the related share premium accounts subject to phase out from T2 as described in Article 486(4) CRR</t>
  </si>
  <si>
    <t>Amount of qualifying  items referred to in Article 494a (2) CRR subject to phase out from T2</t>
  </si>
  <si>
    <t>Amount of qualifying  items referred to in Article 494b (2)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</si>
  <si>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</si>
  <si>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</si>
  <si>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Tier 2 (T2) capital before regulatory adjustments</t>
  </si>
  <si>
    <t>Direct, indirect and synthetic holdings by an institution of own T2 instruments and subordinated loans (negative amount)</t>
  </si>
  <si>
    <t>Direct, indirect and synthetic goldings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</si>
  <si>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</si>
  <si>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</si>
  <si>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</si>
  <si>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</si>
  <si>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EU-56b</t>
  </si>
  <si>
    <t>Other regulatory adjustments to T2 capital</t>
  </si>
  <si>
    <t xml:space="preserve">Tier 2 (T2) capital </t>
  </si>
  <si>
    <t>Total Risk exposure amount</t>
  </si>
  <si>
    <t>EU-56a </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</si>
  <si>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</si>
  <si>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of which: capital conservation buffer requirement </t>
  </si>
  <si>
    <t xml:space="preserve">of which: countercyclical buffer requirement </t>
  </si>
  <si>
    <t xml:space="preserve">of which: systemic risk buffer requirement </t>
  </si>
  <si>
    <t>EU-67a</t>
  </si>
  <si>
    <t>[non relevant in EU regulation]</t>
  </si>
  <si>
    <t>Amounts below the thresholds for deduction (before risk weighting)</t>
  </si>
  <si>
    <t>Direct and indirect holdings of own funds and  eligible liabilities of financial sector entities where the institution does not have a significant investment in those entities (amount below 10% threshold and net of eligible short positions)</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</si>
  <si>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</si>
  <si>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</si>
  <si>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Credit risk adjustments included in T2 in respect of exposures subject to internal ratings-based approach (prior to the application of the cap)</t>
  </si>
  <si>
    <t>Split-up of on balance sheet exposures (excluding derivatives, SFTs and exempted exposures)</t>
  </si>
  <si>
    <t>Applicable amount</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</si>
  <si>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</si>
  <si>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</si>
  <si>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leverage ratio total exposure measure in accordance with point (i) of point (i) of Article 429a(1) CRR)</t>
  </si>
  <si>
    <t>Adjustment for regular-way purchases and sales of financial assets subject to trade date accounting</t>
  </si>
  <si>
    <t>Adjustment for eligible cash pooling transactions</t>
  </si>
  <si>
    <t>Adjustment for securities financing transactions (SFTs)</t>
  </si>
  <si>
    <t>(Adjustment for prudent valuation adjustments and specific and general provisions which have reduced Tier 1 capital)</t>
  </si>
  <si>
    <t>EU-11a</t>
  </si>
  <si>
    <t>(Adjustment for exposures excluded from the leverage ratio total exposure measure in accordance with point (c ) of Article 429a(1) CRR)</t>
  </si>
  <si>
    <t>EU-11b</t>
  </si>
  <si>
    <t>(Adjustment for exposures excluded from the leverage ratio total exposure measure in accordance with point (j) of Article 429a(1) CRR)</t>
  </si>
  <si>
    <t>Leverage ratio common disclosure</t>
  </si>
  <si>
    <t>CRR leverage ratio exposures</t>
  </si>
  <si>
    <t>(Adjustment for securities received under securities financing transactions that are recognised as an asset)</t>
  </si>
  <si>
    <t>(General credit risk adjustments to on-balance sheet items)</t>
  </si>
  <si>
    <t>EU-8a</t>
  </si>
  <si>
    <t>Derogation for derivatives: replacement costs contribution under the simplified standardised approach</t>
  </si>
  <si>
    <t>EU-9a</t>
  </si>
  <si>
    <t>Derogation for derivatives: Potential future exposure contribution under the simplified standardised approach</t>
  </si>
  <si>
    <t>EU-9b</t>
  </si>
  <si>
    <t>EU-10a</t>
  </si>
  <si>
    <t>EU-10b</t>
  </si>
  <si>
    <t>(Exempted CCP leg of client-cleared trade exposures) (simplified standardised approach)</t>
  </si>
  <si>
    <t>EU-16a</t>
  </si>
  <si>
    <t>EU-17a</t>
  </si>
  <si>
    <t>EU-22a</t>
  </si>
  <si>
    <t>EU-22b</t>
  </si>
  <si>
    <t>(Exposures exempted in accordance with point (j) of Article 429a (1) CRR (on and off balance sheet))</t>
  </si>
  <si>
    <t>EU-22c</t>
  </si>
  <si>
    <t>EU-22d</t>
  </si>
  <si>
    <t>EU-22e</t>
  </si>
  <si>
    <t>EU-22f</t>
  </si>
  <si>
    <t>EU-22g</t>
  </si>
  <si>
    <t>EU-22h</t>
  </si>
  <si>
    <t>(Excluded CSD related services of CSD/institutions in accordance with point (o) of Article 429a(1) CRR)</t>
  </si>
  <si>
    <t>EU-22i</t>
  </si>
  <si>
    <t>(Excluded CSD related services of designated institutions in accordance with point (p) of Article 429a(1) CRR)</t>
  </si>
  <si>
    <t>EU-22j</t>
  </si>
  <si>
    <t>EU-22k</t>
  </si>
  <si>
    <t>EU-25</t>
  </si>
  <si>
    <t>25a</t>
  </si>
  <si>
    <t>Leverage ratio (excluding the impact of any applicable temporary exemption of central bank reserves)</t>
  </si>
  <si>
    <t>Regulatory minimum leverage ratio requirement (%)</t>
  </si>
  <si>
    <t>Disclosure of mean values</t>
  </si>
  <si>
    <t>Quarter-end value of gross SFT assets, after adjustment for sale accounting transactions and netted of amounts of associated cash payables and cash receivables</t>
  </si>
  <si>
    <t>30a</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</si>
  <si>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</si>
  <si>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</si>
  <si>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</si>
  <si>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Exposures treated as sovereigns</t>
  </si>
  <si>
    <t>Secured by mortgages of immovable properties</t>
  </si>
  <si>
    <t>Retail exposures</t>
  </si>
  <si>
    <t>Other exposures (eg equity, securitisations, and other non-credit obligation assets)</t>
  </si>
  <si>
    <t>Exposures to regional governments, MDB, international organisations and PSE not treated as sovereigns</t>
  </si>
  <si>
    <t>2a</t>
  </si>
  <si>
    <t>EU1</t>
  </si>
  <si>
    <t>EU - Original Exposure Method (for derivatives)</t>
  </si>
  <si>
    <t>EU2</t>
  </si>
  <si>
    <t>EU - Simplified SA-CCR (for derivatives)</t>
  </si>
  <si>
    <t>SA-CCR (for derivatives)</t>
  </si>
  <si>
    <t>Of which securities financing transactions netting sets</t>
  </si>
  <si>
    <t>2b</t>
  </si>
  <si>
    <t>Of which derivatives and long settlement transactions netting sets</t>
  </si>
  <si>
    <t>2c</t>
  </si>
  <si>
    <t>Of which from contractual cross-product netting sets</t>
  </si>
  <si>
    <t>Replacement cost (RC)</t>
  </si>
  <si>
    <t>Potential future exposure  (PFE)</t>
  </si>
  <si>
    <t>Exposure value pre-CRM</t>
  </si>
  <si>
    <t>Exposure value post-CRM</t>
  </si>
  <si>
    <t>RWEA</t>
  </si>
  <si>
    <t>Alpha used for computing regulatory exposure value</t>
  </si>
  <si>
    <t>Total transactions subject to the Advanced method</t>
  </si>
  <si>
    <t>Transactions subject to the Standardised method</t>
  </si>
  <si>
    <t xml:space="preserve">Total transactions subject to own funds requirements for CVA risk </t>
  </si>
  <si>
    <t>Transactions subject to the Alternative approach (Based on the Original Exposure Method)</t>
  </si>
  <si>
    <t>(ii) stressed VaR component (including the 3× multiplier)</t>
  </si>
  <si>
    <t xml:space="preserve">Central governments or central banks </t>
  </si>
  <si>
    <t xml:space="preserve">Regional government or local authorities </t>
  </si>
  <si>
    <t>Exposure classes</t>
  </si>
  <si>
    <t>Exposure weighted average PD (%)</t>
  </si>
  <si>
    <t>Exposure weighted average LGD (%)</t>
  </si>
  <si>
    <t>Exposure weighted average maturity (years)</t>
  </si>
  <si>
    <t>Density of risk weighted exposure amounts</t>
  </si>
  <si>
    <t>Composition of collateral for CCR exposures</t>
  </si>
  <si>
    <t>IRB approach – CCR exposures by portfolio and PD scale</t>
  </si>
  <si>
    <t>Analysis of CCR exposure by approach</t>
  </si>
  <si>
    <t>Collateral type</t>
  </si>
  <si>
    <t>Cash – domestic currency</t>
  </si>
  <si>
    <t>Cash – other currencies</t>
  </si>
  <si>
    <t>Domestic sovereign debt</t>
  </si>
  <si>
    <t>Other sovereign debt</t>
  </si>
  <si>
    <t>Government agency debt</t>
  </si>
  <si>
    <t>Corporate bonds</t>
  </si>
  <si>
    <t>Equity securities</t>
  </si>
  <si>
    <t>Other collateral</t>
  </si>
  <si>
    <t>Credit derivatives exposures</t>
  </si>
  <si>
    <t>Positive fair value (asset)</t>
  </si>
  <si>
    <t>Negative fair value (liability)</t>
  </si>
  <si>
    <t xml:space="preserve">Exposure value </t>
  </si>
  <si>
    <t>RWEAs</t>
  </si>
  <si>
    <t xml:space="preserve">Commodity risk </t>
  </si>
  <si>
    <t>Delta-plus approach</t>
  </si>
  <si>
    <t>Market risk under the standardised approach</t>
  </si>
  <si>
    <t>Market risk under the internal Model Approach (IMA)</t>
  </si>
  <si>
    <t>Previous day’s VaR (VaRt-1)</t>
  </si>
  <si>
    <t>Multiplication factor (mc)  x average of previous 60 working days (VaRavg)</t>
  </si>
  <si>
    <t>Latest available SVaR (SVaRt-1))</t>
  </si>
  <si>
    <t>Multiplication factor (ms)  x average of previous 60 working days (sVaRavg)</t>
  </si>
  <si>
    <t>Most recent IRC measure</t>
  </si>
  <si>
    <t>12 weeks average IRC measure</t>
  </si>
  <si>
    <t>Most recent risk measure of comprehensive risk measure</t>
  </si>
  <si>
    <t>12 weeks average of comprehensive risk measure</t>
  </si>
  <si>
    <t>Comprehensive risk measure Floor</t>
  </si>
  <si>
    <r>
      <rPr>
        <b/>
        <sz val="6.5"/>
        <color rgb="FF000000"/>
        <rFont val="Arial"/>
        <family val="2"/>
      </rPr>
      <t>Comprehensive risk measure</t>
    </r>
    <r>
      <rPr>
        <sz val="6.5"/>
        <color rgb="FF000000"/>
        <rFont val="Arial"/>
        <family val="2"/>
      </rPr>
      <t xml:space="preserve"> (higher of values a, b and c)</t>
    </r>
  </si>
  <si>
    <t xml:space="preserve">Movement in risk levels </t>
  </si>
  <si>
    <t xml:space="preserve">Model updates/changes </t>
  </si>
  <si>
    <t xml:space="preserve">Acquisitions and disposals </t>
  </si>
  <si>
    <t xml:space="preserve">Foreign exchange movements </t>
  </si>
  <si>
    <t xml:space="preserve">Other </t>
  </si>
  <si>
    <t>Comprehensive risk measure (99.9%)</t>
  </si>
  <si>
    <t>100</t>
  </si>
  <si>
    <t>EU 1a</t>
  </si>
  <si>
    <t>EU 1b</t>
  </si>
  <si>
    <t>Scope of consolidation: consolidated</t>
  </si>
  <si>
    <t>Unweighted value by residual maturity</t>
  </si>
  <si>
    <t>Weighted value</t>
  </si>
  <si>
    <t>No maturity</t>
  </si>
  <si>
    <t>&lt; 6 months</t>
  </si>
  <si>
    <t>6 months to &lt; 1yr</t>
  </si>
  <si>
    <t>≥ 1yr</t>
  </si>
  <si>
    <t>Available stable funding (ASF) Items</t>
  </si>
  <si>
    <t>Required stable funding (RSF) Items</t>
  </si>
  <si>
    <t>Capital items and instruments</t>
  </si>
  <si>
    <t>Own funds</t>
  </si>
  <si>
    <t>Other capital instruments</t>
  </si>
  <si>
    <t>Retail deposits</t>
  </si>
  <si>
    <t>Stable deposits</t>
  </si>
  <si>
    <t>Less stable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</si>
  <si>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</si>
  <si>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</si>
  <si>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</si>
  <si>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</si>
  <si>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</si>
  <si>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</si>
  <si>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</si>
  <si>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</si>
  <si>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NSFR ratio (%)</t>
  </si>
  <si>
    <t>Total required stable funding</t>
  </si>
  <si>
    <t>Total available stable funding</t>
  </si>
  <si>
    <t>Net Stable Funding Ratio</t>
  </si>
  <si>
    <t>Total net cash outflows (adjusted value)</t>
  </si>
  <si>
    <t xml:space="preserve">Cash inflows - Total weighted value </t>
  </si>
  <si>
    <t>EU 16b</t>
  </si>
  <si>
    <t xml:space="preserve">Cash outflows - Total weighted value </t>
  </si>
  <si>
    <t>EU 16a</t>
  </si>
  <si>
    <t>Total high-quality liquid assets (HQLA) (Weighted value -average)</t>
  </si>
  <si>
    <t>Liquidity Coverage Ratio</t>
  </si>
  <si>
    <t>Overall leverage ratio requirements (%)</t>
  </si>
  <si>
    <t>EU 14e</t>
  </si>
  <si>
    <t>Total SREP leverage ratio requirements (%)</t>
  </si>
  <si>
    <t>EU 14d</t>
  </si>
  <si>
    <t>EU 14c</t>
  </si>
  <si>
    <t>EU 14b</t>
  </si>
  <si>
    <t>EU 14a</t>
  </si>
  <si>
    <t>Additional own funds requirements to address risks of excessive leverage (as a percentage of leverage ratio total exposure amount)</t>
  </si>
  <si>
    <t>Overall capital requirements (%)</t>
  </si>
  <si>
    <t>EU 11a</t>
  </si>
  <si>
    <t>Combined buffer requirement (%)</t>
  </si>
  <si>
    <t>Other Systemically Important Institution buffer</t>
  </si>
  <si>
    <t>EU 10a</t>
  </si>
  <si>
    <t>Global Systemically Important Institution buffer (%)</t>
  </si>
  <si>
    <t>Systemic risk buffer (%)</t>
  </si>
  <si>
    <t>EU 9a</t>
  </si>
  <si>
    <t>Institution specific countercyclical capital buffer (%)</t>
  </si>
  <si>
    <t>Conservation buffer due to macro-prudential or systemic risk identified at the level of a Member State (%)</t>
  </si>
  <si>
    <t>Capital conservation buffer (%)</t>
  </si>
  <si>
    <t>Combined buffer requirement (as a percentage of risk-weighted exposure amount)</t>
  </si>
  <si>
    <t>Total SREP own funds requirements (%)</t>
  </si>
  <si>
    <t>EU 7d</t>
  </si>
  <si>
    <t>EU 7c</t>
  </si>
  <si>
    <t>EU 7b</t>
  </si>
  <si>
    <t>EU 7a</t>
  </si>
  <si>
    <t>Total capital ratio (%)</t>
  </si>
  <si>
    <t>Tier 1 ratio (%)</t>
  </si>
  <si>
    <t>Common Equity Tier 1 ratio (%)</t>
  </si>
  <si>
    <t>Capital ratios (as a percentage of risk-weighted exposure amount)</t>
  </si>
  <si>
    <t>Total risk-weighted exposure amount</t>
  </si>
  <si>
    <t xml:space="preserve">Total capital </t>
  </si>
  <si>
    <t xml:space="preserve">Tier 1 capital </t>
  </si>
  <si>
    <t xml:space="preserve">Common Equity Tier 1 (CET1) capital </t>
  </si>
  <si>
    <t>Available own funds (amounts)</t>
  </si>
  <si>
    <t>Cash balances at central banks and other demand deposits</t>
  </si>
  <si>
    <t>005</t>
  </si>
  <si>
    <t>110</t>
  </si>
  <si>
    <t>EU CR 10.1-EU CR10.4 Specialised lending (not applicable)</t>
  </si>
  <si>
    <t>EU CR10.5 - Equities under the simple risk-weighted approach</t>
  </si>
  <si>
    <t>Risk weighted exposure amount</t>
  </si>
  <si>
    <t>Expected loss amount</t>
  </si>
  <si>
    <t>Initial stock of non-performing loans and advances</t>
  </si>
  <si>
    <t>Inflows to non-performing portfolios</t>
  </si>
  <si>
    <t>Outflows from non-performing portfolios</t>
  </si>
  <si>
    <t>Final stock of non-performing loans and advances</t>
  </si>
  <si>
    <t xml:space="preserve">Gross carrying amount               </t>
  </si>
  <si>
    <t xml:space="preserve">   Outflows due to write-offs</t>
  </si>
  <si>
    <t xml:space="preserve">   Outflow due to other situations</t>
  </si>
  <si>
    <t>Pre-credit derivatives risk weighted exposure amount</t>
  </si>
  <si>
    <t>Actual risk weighted exposure amount</t>
  </si>
  <si>
    <t xml:space="preserve">of which Retail – SMEs - Secured by immovable property collateral </t>
  </si>
  <si>
    <t>of which Retail – non-SMEs - Secured by immovable property collateral</t>
  </si>
  <si>
    <t>of which Retail – Qualifying revolving</t>
  </si>
  <si>
    <t>of which Retail – SMEs - Other</t>
  </si>
  <si>
    <t>of which Retail – Non-SMEs- Other</t>
  </si>
  <si>
    <t>Specialised lending and equity exposures under the simple riskweighted approach</t>
  </si>
  <si>
    <t>On-balancesheet exposure</t>
  </si>
  <si>
    <t>Off-balancesheet exposure</t>
  </si>
  <si>
    <t>1.4</t>
  </si>
  <si>
    <t>EU-15a</t>
  </si>
  <si>
    <t>Deposits held at other financial institutions for operational purposes</t>
  </si>
  <si>
    <t>Performing loans and securities:</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</si>
  <si>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</si>
  <si>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</si>
  <si>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</si>
  <si>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</si>
  <si>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</si>
  <si>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</si>
  <si>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</si>
  <si>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</si>
  <si>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</si>
  <si>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</si>
  <si>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</si>
  <si>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</si>
  <si>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Total RSF</t>
  </si>
  <si>
    <t>Performing securities financing transactions with financial customerscollateralised by Level 1 HQLA subject to 0% haircut</t>
  </si>
  <si>
    <r>
      <t>NSFR derivative assets</t>
    </r>
    <r>
      <rPr>
        <sz val="6.5"/>
        <rFont val="Arial"/>
        <family val="2"/>
      </rPr>
      <t> </t>
    </r>
  </si>
  <si>
    <t>Net Stable Funding Ratio (%)</t>
  </si>
  <si>
    <t>Table LRCom: Leverage ratio common disclosure</t>
  </si>
  <si>
    <t>(Excluded guaranteed parts of exposures arising from export credits )</t>
  </si>
  <si>
    <t>(Excluded excess collateral deposited at triparty agents )</t>
  </si>
  <si>
    <t>(Reduction of the exposure value of pre-financing or intermediate loans )</t>
  </si>
  <si>
    <t>(Total exempted exposures)</t>
  </si>
  <si>
    <t>transitional</t>
  </si>
  <si>
    <t>&lt;= 1 year</t>
  </si>
  <si>
    <t>Quality of non-performing exposures by geography </t>
  </si>
  <si>
    <t>f </t>
  </si>
  <si>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</si>
  <si>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</si>
  <si>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</si>
  <si>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</si>
  <si>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</si>
  <si>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</si>
  <si>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On-balance-sheet exposures</t>
  </si>
  <si>
    <t>Other countries</t>
  </si>
  <si>
    <t>of which: non-performing</t>
  </si>
  <si>
    <t>of which: loans and advances subject to impairment</t>
  </si>
  <si>
    <t>of which: defaulted</t>
  </si>
  <si>
    <t>Agriculture, forestry and fishing</t>
  </si>
  <si>
    <t>Mining and quarrying</t>
  </si>
  <si>
    <t>Electricity, gas, steam and air conditioning supply</t>
  </si>
  <si>
    <t>Water supply</t>
  </si>
  <si>
    <t>Wholesale and retail trade</t>
  </si>
  <si>
    <t>Transport and storage</t>
  </si>
  <si>
    <t>Accommodation and food service activities</t>
  </si>
  <si>
    <t>Information and communication</t>
  </si>
  <si>
    <t>Real estate activities</t>
  </si>
  <si>
    <t>Professional, scientific and technical activities</t>
  </si>
  <si>
    <t>Administrative and support service activities</t>
  </si>
  <si>
    <t>Education</t>
  </si>
  <si>
    <t>Human health services and social work activities</t>
  </si>
  <si>
    <t>Arts, entertainment and recreation</t>
  </si>
  <si>
    <t>Unsecured carrying amount</t>
  </si>
  <si>
    <t>Secured carrying amount</t>
  </si>
  <si>
    <t>Of which secured by collateral</t>
  </si>
  <si>
    <t>Of which secured by financial guarantees</t>
  </si>
  <si>
    <t>Of which secured by credit derivatives</t>
  </si>
  <si>
    <t>Of which non-performing exposures</t>
  </si>
  <si>
    <t>A-IRB</t>
  </si>
  <si>
    <t xml:space="preserve">Total exposures
</t>
  </si>
  <si>
    <t>Credit risk Mitigation techniques</t>
  </si>
  <si>
    <t>Credit risk Mitigation methods in the calculation of RWEAs</t>
  </si>
  <si>
    <t>Funded credit 
Protection (FCP)</t>
  </si>
  <si>
    <t xml:space="preserve"> Unfunded credit 
Protection (UFCP)</t>
  </si>
  <si>
    <t xml:space="preserve">RWEA without substitution effects
(reduction effects only)
</t>
  </si>
  <si>
    <t xml:space="preserve">RWEA with substitution effects
(both reduction and substitution effects)
</t>
  </si>
  <si>
    <t>Part of exposures covered by Other eligible collaterals (%)</t>
  </si>
  <si>
    <t>Part of exposures covered by Other funded credit protection (%)</t>
  </si>
  <si>
    <t xml:space="preserve">
Part of exposures covered by Guarantees (%)</t>
  </si>
  <si>
    <t>Part of exposures covered by Credit Derivatives (%)</t>
  </si>
  <si>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</si>
  <si>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</si>
  <si>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</si>
  <si>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</si>
  <si>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</si>
  <si>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</si>
  <si>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</si>
  <si>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</si>
  <si>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</si>
  <si>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</si>
  <si>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</si>
  <si>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</si>
  <si>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</si>
  <si>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</si>
  <si>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Exposures before CCF and before CRM</t>
  </si>
  <si>
    <t>Exposures post CCF and post CRM</t>
  </si>
  <si>
    <t xml:space="preserve"> Part of exposures covered by Financial Collaterals (%)</t>
  </si>
  <si>
    <t>CET1 available after meeting the total SREP own funds requirements</t>
  </si>
  <si>
    <t>Key metrics template</t>
  </si>
  <si>
    <t>Overview of risk weighted exposure amounts</t>
  </si>
  <si>
    <t>LRSum: Summary reconciliation of accounting assets and leverage ratio exposures</t>
  </si>
  <si>
    <t>Maturity of exposures</t>
  </si>
  <si>
    <t>Performing and non-performing exposures and related provisions</t>
  </si>
  <si>
    <t>Changes in the stock of non-performing loans and advances</t>
  </si>
  <si>
    <t>Credit quality of loans and advances by industry</t>
  </si>
  <si>
    <t>CRM techniques overview</t>
  </si>
  <si>
    <t>Standardised approach – Credit risk exposure and CRM effects</t>
  </si>
  <si>
    <t>Standardised approach</t>
  </si>
  <si>
    <t>IRB approach – Credit risk exposures by exposure class and PD range</t>
  </si>
  <si>
    <t>IRB Approach - Effect on the RWAs of credit derivatives used as CRM techniques</t>
  </si>
  <si>
    <t>IRB approach – Disclosure of the extent of the use of CRM techniques</t>
  </si>
  <si>
    <t>RWA flow statements of credit risk exposures under the IRB approach</t>
  </si>
  <si>
    <t>Transactions subject to own funds requirements for CVA risk</t>
  </si>
  <si>
    <t>Standardised approach – CCR exposures by regulatory exposure class and risk weights</t>
  </si>
  <si>
    <t>Exposures to CCPs</t>
  </si>
  <si>
    <t>RWA flow statements of market risk exposures under the IMA</t>
  </si>
  <si>
    <t>IMA values for trading portfolios</t>
  </si>
  <si>
    <t>Comparison of VaR estimates with gains/losses</t>
  </si>
  <si>
    <t>Quantitative information of LCR</t>
  </si>
  <si>
    <t xml:space="preserve">Net Stable Funding Ratio </t>
  </si>
  <si>
    <r>
      <t>Overview of risk weighted exposure amounts (</t>
    </r>
    <r>
      <rPr>
        <i/>
        <sz val="8"/>
        <color rgb="FF000000"/>
        <rFont val="Arial"/>
        <family val="2"/>
      </rPr>
      <t>EU OV1</t>
    </r>
    <r>
      <rPr>
        <sz val="8"/>
        <color rgb="FF000000"/>
        <rFont val="Arial"/>
        <family val="2"/>
      </rPr>
      <t>)</t>
    </r>
  </si>
  <si>
    <r>
      <t>Key metrics template (</t>
    </r>
    <r>
      <rPr>
        <i/>
        <sz val="8"/>
        <color rgb="FF000000"/>
        <rFont val="Arial"/>
        <family val="2"/>
      </rPr>
      <t>EU KM1</t>
    </r>
    <r>
      <rPr>
        <sz val="8"/>
        <color rgb="FF000000"/>
        <rFont val="Arial"/>
        <family val="2"/>
      </rPr>
      <t>)</t>
    </r>
  </si>
  <si>
    <r>
      <t>Composition of regulatory own funds (</t>
    </r>
    <r>
      <rPr>
        <i/>
        <sz val="8"/>
        <color rgb="FF000000"/>
        <rFont val="Arial"/>
        <family val="2"/>
      </rPr>
      <t>EU CC1</t>
    </r>
    <r>
      <rPr>
        <sz val="8"/>
        <color rgb="FF000000"/>
        <rFont val="Arial"/>
        <family val="2"/>
      </rPr>
      <t>)</t>
    </r>
  </si>
  <si>
    <r>
      <t>LRSum: Summary reconciliation of accounting assets and leverage ratio exposures (</t>
    </r>
    <r>
      <rPr>
        <i/>
        <sz val="8"/>
        <color rgb="FF000000"/>
        <rFont val="Arial"/>
        <family val="2"/>
      </rPr>
      <t>EU LR1</t>
    </r>
    <r>
      <rPr>
        <sz val="8"/>
        <color rgb="FF000000"/>
        <rFont val="Arial"/>
        <family val="2"/>
      </rPr>
      <t>)</t>
    </r>
  </si>
  <si>
    <r>
      <t>LRCom: Leverage ratio common disclosure (</t>
    </r>
    <r>
      <rPr>
        <i/>
        <sz val="8"/>
        <color rgb="FF000000"/>
        <rFont val="Arial"/>
        <family val="2"/>
      </rPr>
      <t>EU LR2</t>
    </r>
    <r>
      <rPr>
        <sz val="8"/>
        <color rgb="FF000000"/>
        <rFont val="Arial"/>
        <family val="2"/>
      </rPr>
      <t>)</t>
    </r>
  </si>
  <si>
    <r>
      <t>LRSpl: Split-up of on balance sheet exposures (excluding derivatives, SFTs and exempted exposures) (</t>
    </r>
    <r>
      <rPr>
        <i/>
        <sz val="8"/>
        <color rgb="FF000000"/>
        <rFont val="Arial"/>
        <family val="2"/>
      </rPr>
      <t>EU LR3</t>
    </r>
    <r>
      <rPr>
        <sz val="8"/>
        <color rgb="FF000000"/>
        <rFont val="Arial"/>
        <family val="2"/>
      </rPr>
      <t>)</t>
    </r>
  </si>
  <si>
    <r>
      <t>Performing and non-performing exposures and related provisions (</t>
    </r>
    <r>
      <rPr>
        <i/>
        <sz val="8"/>
        <color rgb="FF000000"/>
        <rFont val="Arial"/>
        <family val="2"/>
      </rPr>
      <t>EU CR1</t>
    </r>
    <r>
      <rPr>
        <sz val="8"/>
        <color rgb="FF000000"/>
        <rFont val="Arial"/>
        <family val="2"/>
      </rPr>
      <t>)</t>
    </r>
  </si>
  <si>
    <r>
      <t>Maturity of exposures (</t>
    </r>
    <r>
      <rPr>
        <i/>
        <sz val="8"/>
        <color rgb="FF000000"/>
        <rFont val="Arial"/>
        <family val="2"/>
      </rPr>
      <t>EU CR1-A</t>
    </r>
    <r>
      <rPr>
        <sz val="8"/>
        <color rgb="FF000000"/>
        <rFont val="Arial"/>
        <family val="2"/>
      </rPr>
      <t>)</t>
    </r>
  </si>
  <si>
    <r>
      <t>Changes in the stock of non-performing loans and advances (</t>
    </r>
    <r>
      <rPr>
        <i/>
        <sz val="8"/>
        <color rgb="FF000000"/>
        <rFont val="Arial"/>
        <family val="2"/>
      </rPr>
      <t>EU CR2</t>
    </r>
    <r>
      <rPr>
        <sz val="8"/>
        <color rgb="FF000000"/>
        <rFont val="Arial"/>
        <family val="2"/>
      </rPr>
      <t>)</t>
    </r>
  </si>
  <si>
    <r>
      <t>Quality of non-performing exposures by geography (</t>
    </r>
    <r>
      <rPr>
        <i/>
        <sz val="8"/>
        <color rgb="FF000000"/>
        <rFont val="Arial"/>
        <family val="2"/>
      </rPr>
      <t>EU CQ4</t>
    </r>
    <r>
      <rPr>
        <sz val="8"/>
        <color rgb="FF000000"/>
        <rFont val="Arial"/>
        <family val="2"/>
      </rPr>
      <t>)</t>
    </r>
  </si>
  <si>
    <r>
      <t>Credit quality of loans and advances by industry (</t>
    </r>
    <r>
      <rPr>
        <i/>
        <sz val="8"/>
        <color rgb="FF000000"/>
        <rFont val="Arial"/>
        <family val="2"/>
      </rPr>
      <t>EU CQ5</t>
    </r>
    <r>
      <rPr>
        <sz val="8"/>
        <color rgb="FF000000"/>
        <rFont val="Arial"/>
        <family val="2"/>
      </rPr>
      <t>)</t>
    </r>
  </si>
  <si>
    <r>
      <t>CRM techniques overview (</t>
    </r>
    <r>
      <rPr>
        <i/>
        <sz val="8"/>
        <color rgb="FF000000"/>
        <rFont val="Arial"/>
        <family val="2"/>
      </rPr>
      <t>EU CR3</t>
    </r>
    <r>
      <rPr>
        <sz val="8"/>
        <color rgb="FF000000"/>
        <rFont val="Arial"/>
        <family val="2"/>
      </rPr>
      <t>)</t>
    </r>
  </si>
  <si>
    <r>
      <t>Scope of the use of IRB and SA approaches (</t>
    </r>
    <r>
      <rPr>
        <i/>
        <sz val="8"/>
        <color rgb="FF000000"/>
        <rFont val="Arial"/>
        <family val="2"/>
      </rPr>
      <t>EU CR6-A</t>
    </r>
    <r>
      <rPr>
        <sz val="8"/>
        <color rgb="FF000000"/>
        <rFont val="Arial"/>
        <family val="2"/>
      </rPr>
      <t>)</t>
    </r>
  </si>
  <si>
    <r>
      <t>IRB approach – Effect on the RWEAs of credit derivatives used as CRM techniques (</t>
    </r>
    <r>
      <rPr>
        <i/>
        <sz val="8"/>
        <color rgb="FF000000"/>
        <rFont val="Arial"/>
        <family val="2"/>
      </rPr>
      <t>EU CR7</t>
    </r>
    <r>
      <rPr>
        <sz val="8"/>
        <color rgb="FF000000"/>
        <rFont val="Arial"/>
        <family val="2"/>
      </rPr>
      <t>)</t>
    </r>
  </si>
  <si>
    <r>
      <t>IRB approach – Disclosure of the extent of the use of CRM techniques (</t>
    </r>
    <r>
      <rPr>
        <i/>
        <sz val="8"/>
        <color rgb="FF000000"/>
        <rFont val="Arial"/>
        <family val="2"/>
      </rPr>
      <t>EU CR7-A</t>
    </r>
    <r>
      <rPr>
        <sz val="8"/>
        <color rgb="FF000000"/>
        <rFont val="Arial"/>
        <family val="2"/>
      </rPr>
      <t>)</t>
    </r>
  </si>
  <si>
    <r>
      <t>RWEA flow statements of credit risk exposures under the IRB approach (</t>
    </r>
    <r>
      <rPr>
        <i/>
        <sz val="8"/>
        <color rgb="FF000000"/>
        <rFont val="Arial"/>
        <family val="2"/>
      </rPr>
      <t>EU CR8</t>
    </r>
    <r>
      <rPr>
        <sz val="8"/>
        <color rgb="FF000000"/>
        <rFont val="Arial"/>
        <family val="2"/>
      </rPr>
      <t>)</t>
    </r>
  </si>
  <si>
    <r>
      <t>Specialised lending and equity exposures under the simple riskweighted approach (</t>
    </r>
    <r>
      <rPr>
        <i/>
        <sz val="8"/>
        <color rgb="FF000000"/>
        <rFont val="Arial"/>
        <family val="2"/>
      </rPr>
      <t>EU CR10</t>
    </r>
    <r>
      <rPr>
        <sz val="8"/>
        <color rgb="FF000000"/>
        <rFont val="Arial"/>
        <family val="2"/>
      </rPr>
      <t>)</t>
    </r>
  </si>
  <si>
    <r>
      <t>Transactions subject to own funds requirements for CVA risk (</t>
    </r>
    <r>
      <rPr>
        <i/>
        <sz val="8"/>
        <color rgb="FF000000"/>
        <rFont val="Arial"/>
        <family val="2"/>
      </rPr>
      <t>EU CCR2</t>
    </r>
    <r>
      <rPr>
        <sz val="8"/>
        <color rgb="FF000000"/>
        <rFont val="Arial"/>
        <family val="2"/>
      </rPr>
      <t>)</t>
    </r>
  </si>
  <si>
    <r>
      <t>Standardised approach – CCR exposures by regulatory exposure class and risk weights (</t>
    </r>
    <r>
      <rPr>
        <i/>
        <sz val="8"/>
        <color rgb="FF000000"/>
        <rFont val="Arial"/>
        <family val="2"/>
      </rPr>
      <t>EU CCR3</t>
    </r>
    <r>
      <rPr>
        <sz val="8"/>
        <color rgb="FF000000"/>
        <rFont val="Arial"/>
        <family val="2"/>
      </rPr>
      <t>)</t>
    </r>
  </si>
  <si>
    <r>
      <t>IRB approach – CCR exposures by exposure class and PD scale (</t>
    </r>
    <r>
      <rPr>
        <i/>
        <sz val="8"/>
        <color rgb="FF000000"/>
        <rFont val="Arial"/>
        <family val="2"/>
      </rPr>
      <t>EU CCR4</t>
    </r>
    <r>
      <rPr>
        <sz val="8"/>
        <color rgb="FF000000"/>
        <rFont val="Arial"/>
        <family val="2"/>
      </rPr>
      <t>)</t>
    </r>
  </si>
  <si>
    <r>
      <t>Composition of collateral for CCR exposures (</t>
    </r>
    <r>
      <rPr>
        <i/>
        <sz val="8"/>
        <color rgb="FF000000"/>
        <rFont val="Arial"/>
        <family val="2"/>
      </rPr>
      <t>EU CCR5</t>
    </r>
    <r>
      <rPr>
        <sz val="8"/>
        <color rgb="FF000000"/>
        <rFont val="Arial"/>
        <family val="2"/>
      </rPr>
      <t>)</t>
    </r>
  </si>
  <si>
    <r>
      <t>Market risk under standardised approach (</t>
    </r>
    <r>
      <rPr>
        <i/>
        <sz val="8"/>
        <color rgb="FF000000"/>
        <rFont val="Arial"/>
        <family val="2"/>
      </rPr>
      <t>EU MR1</t>
    </r>
    <r>
      <rPr>
        <sz val="8"/>
        <color rgb="FF000000"/>
        <rFont val="Arial"/>
        <family val="2"/>
      </rPr>
      <t>)</t>
    </r>
  </si>
  <si>
    <r>
      <t>Market risk under internal models approach (IMA) (</t>
    </r>
    <r>
      <rPr>
        <i/>
        <sz val="8"/>
        <color rgb="FF000000"/>
        <rFont val="Arial"/>
        <family val="2"/>
      </rPr>
      <t>EU MR2-A</t>
    </r>
    <r>
      <rPr>
        <sz val="8"/>
        <color rgb="FF000000"/>
        <rFont val="Arial"/>
        <family val="2"/>
      </rPr>
      <t>)</t>
    </r>
  </si>
  <si>
    <r>
      <t>Quantitative information of LCR (</t>
    </r>
    <r>
      <rPr>
        <i/>
        <sz val="8"/>
        <color rgb="FF000000"/>
        <rFont val="Arial"/>
        <family val="2"/>
      </rPr>
      <t>LIQ1</t>
    </r>
    <r>
      <rPr>
        <sz val="8"/>
        <color rgb="FF000000"/>
        <rFont val="Arial"/>
        <family val="2"/>
      </rPr>
      <t>)</t>
    </r>
  </si>
  <si>
    <r>
      <t>Net Stable Funding Ratio (</t>
    </r>
    <r>
      <rPr>
        <i/>
        <sz val="8"/>
        <color rgb="FF000000"/>
        <rFont val="Arial"/>
        <family val="2"/>
      </rPr>
      <t>LIQ2</t>
    </r>
    <r>
      <rPr>
        <sz val="8"/>
        <color rgb="FF000000"/>
        <rFont val="Arial"/>
        <family val="2"/>
      </rPr>
      <t>)</t>
    </r>
  </si>
  <si>
    <t>On-balance sheet exposures</t>
  </si>
  <si>
    <t>Off-balance-sheet exposures pre-CCF</t>
  </si>
  <si>
    <t>Exposure weighted average CCF</t>
  </si>
  <si>
    <t>Exposure post CCF and post CRM</t>
  </si>
  <si>
    <t>Risk weighted exposure amount after supporting factors</t>
  </si>
  <si>
    <t>Density of risk weighted exposure amount</t>
  </si>
  <si>
    <t>Corporates - SME with own estimates of LGD or conversion factors</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</si>
  <si>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</si>
  <si>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</si>
  <si>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</si>
  <si>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</si>
  <si>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</si>
  <si>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</si>
  <si>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</si>
  <si>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</si>
  <si>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</si>
  <si>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</si>
  <si>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</si>
  <si>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</si>
  <si>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</si>
  <si>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</si>
  <si>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</si>
  <si>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</si>
  <si>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</si>
  <si>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Subtotal (exposure class)</t>
  </si>
  <si>
    <t>Corporates - Other with own estimates of LGD or conversion</t>
  </si>
  <si>
    <t>Retail - Other non-SME - with own</t>
  </si>
  <si>
    <t xml:space="preserve">The table reflects Nykredit’s large share of mortgage loans secured by real estate. </t>
  </si>
  <si>
    <t>Financial and insurance activities</t>
  </si>
  <si>
    <t>Public administration and defence, compulsory social security</t>
  </si>
  <si>
    <t>Other regulatory adjustments to CET1 capital</t>
  </si>
  <si>
    <t>Additional own funds requirements to address risks other than the risk of excessive leverage (%)</t>
  </si>
  <si>
    <t xml:space="preserve">     of which: to be made up of CET1 capital (percentage points)</t>
  </si>
  <si>
    <t xml:space="preserve">     of which: to be made up of Tier 1 capital (percentage points)</t>
  </si>
  <si>
    <t>Additional own funds requirements to address risks other than the risk of excessive leverage (as a percentage of risk-weighted exposure amount)</t>
  </si>
  <si>
    <t>On-balance sheet items (excluding derivatives, SFTs, but including collateral)</t>
  </si>
  <si>
    <t xml:space="preserve">Total on-balance sheet exposures (excluding derivatives and SFTs) </t>
  </si>
  <si>
    <t>Replacement cost associated with SA-CCR derivatives transactions (ie net of eligible cash variation margin)</t>
  </si>
  <si>
    <t xml:space="preserve">Add-on amounts for potential future exposure associated with  SA-CCR derivatives transactions </t>
  </si>
  <si>
    <t>(Exempted CCP leg of client-cleared trade exposures) (SA-CCR)</t>
  </si>
  <si>
    <t>(Exempted CCP leg of client-cleared trade exposures) (original Exposure Method)</t>
  </si>
  <si>
    <t xml:space="preserve">Total derivative exposures </t>
  </si>
  <si>
    <t>Securities financing transaction (SFT) exposures</t>
  </si>
  <si>
    <t>Gross SFT assets (with no recognition of netting), after adjustment for sales accounting transactions</t>
  </si>
  <si>
    <t xml:space="preserve">Derogation for SFTs: Counterparty credit risk exposure in accordance with Articles 429e(5) and 222 CRR </t>
  </si>
  <si>
    <t xml:space="preserve">Total securities financing transaction exposures </t>
  </si>
  <si>
    <t>(General provisions deducted in determining Tier 1 capital and specific provisions associated with off-balance sheet exposures)</t>
  </si>
  <si>
    <t xml:space="preserve">Off-balance sheet exposures </t>
  </si>
  <si>
    <t xml:space="preserve">Exempted exposures </t>
  </si>
  <si>
    <t>(Exposures excluded from the total exposure measure in accordance with point (c ) of Article 429a(1) CRR)</t>
  </si>
  <si>
    <t>(Excluded exposures of public development banks (or units) - Public sector investments)</t>
  </si>
  <si>
    <t>Capital and total exposure measure</t>
  </si>
  <si>
    <t>Total exposure measure</t>
  </si>
  <si>
    <t>Leverage ratio (excluding the impact of the exemption of public sector investments and promotional loans) (%)</t>
  </si>
  <si>
    <t>EU-26a</t>
  </si>
  <si>
    <t xml:space="preserve">Additional own funds requirements to address the risk of excessive leverage (%) </t>
  </si>
  <si>
    <t>EU-26b</t>
  </si>
  <si>
    <t>Leverage ratio buffer requirement (%)</t>
  </si>
  <si>
    <t>EU-27a</t>
  </si>
  <si>
    <t>Overall leverage ratio requirement (%)</t>
  </si>
  <si>
    <t>Choice on transitional arrangements and relevant exposures</t>
  </si>
  <si>
    <t>EU-27b</t>
  </si>
  <si>
    <t>Mean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</si>
  <si>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</si>
  <si>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</si>
  <si>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Assets encumbered for a residual maturity of one year or more in a cover pool</t>
  </si>
  <si>
    <t>Capital ratios and requirements including buffers</t>
  </si>
  <si>
    <t>EU-67b</t>
  </si>
  <si>
    <t>of which: additional own funds requirements to address the risks other than the risk of excessive leverage</t>
  </si>
  <si>
    <t>Leverage ratio buffer and overall leverage ratio requirement (as a percentage of total exposure measure)</t>
  </si>
  <si>
    <t xml:space="preserve">RWEAs at previous period end </t>
  </si>
  <si>
    <t xml:space="preserve">RWEAs at the previous quarter-end (end of the day) </t>
  </si>
  <si>
    <t xml:space="preserve">RWEAs at the end of the disclosure period (end of the day) </t>
  </si>
  <si>
    <t xml:space="preserve">RWEAs at the end of the disclosure period </t>
  </si>
  <si>
    <t>4.1</t>
  </si>
  <si>
    <t>4.2</t>
  </si>
  <si>
    <t>8.1</t>
  </si>
  <si>
    <t>8.2</t>
  </si>
  <si>
    <t>9.1</t>
  </si>
  <si>
    <t>9.2</t>
  </si>
  <si>
    <t>9.3</t>
  </si>
  <si>
    <t>9.4</t>
  </si>
  <si>
    <t>9.5</t>
  </si>
  <si>
    <t>TOTAL (including F-IRB exposures and A-IRB exposures)</t>
  </si>
  <si>
    <t>Yes</t>
  </si>
  <si>
    <t>No</t>
  </si>
  <si>
    <t>Supervisory shock scenarios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</si>
  <si>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</si>
  <si>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</si>
  <si>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</si>
  <si>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</si>
  <si>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</si>
  <si>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</si>
  <si>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</si>
  <si>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</si>
  <si>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</si>
  <si>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</si>
  <si>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Interest rate risks of non-trading book activities</t>
  </si>
  <si>
    <r>
      <t>Interest rate risks of non-trading book activities (</t>
    </r>
    <r>
      <rPr>
        <i/>
        <sz val="8"/>
        <color rgb="FF000000"/>
        <rFont val="Arial"/>
        <family val="2"/>
      </rPr>
      <t>EU IRRBB1</t>
    </r>
    <r>
      <rPr>
        <sz val="8"/>
        <color rgb="FF000000"/>
        <rFont val="Arial"/>
        <family val="2"/>
      </rPr>
      <t>)</t>
    </r>
  </si>
  <si>
    <t>Nykredit's exposure is mainly in Denmark. Other countries only account for approximately 5% of total exposure. The largest exposures abroad are in Sweden, Germany, Spain, France and Finland.</t>
  </si>
  <si>
    <t>(Excluded exposures of public development banks (or units) - Promotional loans)</t>
  </si>
  <si>
    <t>(Excluded passing-through promotional loan exposures by non-public development banks (or units)</t>
  </si>
  <si>
    <t>Of which 1250%</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</si>
  <si>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</si>
  <si>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</si>
  <si>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</si>
  <si>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</si>
  <si>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</si>
  <si>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</si>
  <si>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</si>
  <si>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</si>
  <si>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</si>
  <si>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</si>
  <si>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</si>
  <si>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</si>
  <si>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</si>
  <si>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</si>
  <si>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</si>
  <si>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</si>
  <si>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</si>
  <si>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</si>
  <si>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</si>
  <si>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</si>
  <si>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</si>
  <si>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</si>
  <si>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</si>
  <si>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</si>
  <si>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</si>
  <si>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</si>
  <si>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</si>
  <si>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</si>
  <si>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</si>
  <si>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</si>
  <si>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</si>
  <si>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</si>
  <si>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</si>
  <si>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</si>
  <si>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</si>
  <si>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</si>
  <si>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</si>
  <si>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</si>
  <si>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</si>
  <si>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</si>
  <si>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</si>
  <si>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</si>
  <si>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</si>
  <si>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</si>
  <si>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</si>
  <si>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</si>
  <si>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</si>
  <si>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</si>
  <si>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</si>
  <si>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</si>
  <si>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</si>
  <si>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</si>
  <si>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</si>
  <si>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</si>
  <si>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</si>
  <si>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TOTAL</t>
  </si>
  <si>
    <t>Banking book- Climate Change transition risk: Credit quality of exposures by sector, emissions and residual maturity</t>
  </si>
  <si>
    <t>Sector/subsector</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</si>
  <si>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</si>
  <si>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</si>
  <si>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</si>
  <si>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p</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</si>
  <si>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</si>
  <si>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</si>
  <si>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</si>
  <si>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</si>
  <si>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</si>
  <si>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</si>
  <si>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</si>
  <si>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Stage 2 exposures</t>
  </si>
  <si>
    <t>Of which Scope 3 financed emissions</t>
  </si>
  <si>
    <t>Banking book - Climate change transition risk: Loans collateralised by immovable property - Energy efficiency of the collateral</t>
  </si>
  <si>
    <t>Level of energy efficiency (EP score in kWh/m² of collateral)</t>
  </si>
  <si>
    <t>0; &lt;= 100</t>
  </si>
  <si>
    <t>&gt; 100; &lt;= 200</t>
  </si>
  <si>
    <t>&gt; 200; &lt;= 300</t>
  </si>
  <si>
    <t>&gt; 300; &lt;= 400</t>
  </si>
  <si>
    <t>&gt; 400; &lt;= 500</t>
  </si>
  <si>
    <t>&gt; 500</t>
  </si>
  <si>
    <t>Level of energy efficiency (EPC label of collateral)</t>
  </si>
  <si>
    <t>A</t>
  </si>
  <si>
    <t>B</t>
  </si>
  <si>
    <t>C</t>
  </si>
  <si>
    <t>D</t>
  </si>
  <si>
    <t>E</t>
  </si>
  <si>
    <t>F</t>
  </si>
  <si>
    <t>G</t>
  </si>
  <si>
    <t>Without EPC label of collateral</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</si>
  <si>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</si>
  <si>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</si>
  <si>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</si>
  <si>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</si>
  <si>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</si>
  <si>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</si>
  <si>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</si>
  <si>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Counterparty sector</t>
  </si>
  <si>
    <t>Banking book - Climate change transition risk: Exposures to top 20 carbon-intensive firms</t>
  </si>
  <si>
    <t>Gross carrying amount (aggregate)</t>
  </si>
  <si>
    <t>Gross carrying amount towards the counterparties compared to total gross carrying amount (aggregate)*</t>
  </si>
  <si>
    <t>Weighted average maturity</t>
  </si>
  <si>
    <t>Number of top 20 polluting firms included</t>
  </si>
  <si>
    <t>Banking book - Climate change physical risk: Exposures subject to physical risk</t>
  </si>
  <si>
    <t xml:space="preserve">o </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</si>
  <si>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</si>
  <si>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</si>
  <si>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</si>
  <si>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</si>
  <si>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</si>
  <si>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</si>
  <si>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</si>
  <si>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</si>
  <si>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</si>
  <si>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</si>
  <si>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Financial corporations</t>
  </si>
  <si>
    <t>ESG</t>
  </si>
  <si>
    <t>ha</t>
  </si>
  <si>
    <t/>
  </si>
  <si>
    <t>Type of financial instrument</t>
  </si>
  <si>
    <t>Type of counterparty</t>
  </si>
  <si>
    <t>Type of risk mitigated (Climate change transition risk)</t>
  </si>
  <si>
    <t>Type of risk mitigated (Climate change physical risk)</t>
  </si>
  <si>
    <t>Qualitative information on the nature of the mitigating actions</t>
  </si>
  <si>
    <t>Of which building renovation loans</t>
  </si>
  <si>
    <t>Other climate change mitigating actions that are not covered in Regulation (EU) 2020/852</t>
  </si>
  <si>
    <t>Bonds (e.g. green, sustainable, sustainability-linked under standards other than the EU standards)</t>
  </si>
  <si>
    <t>Loans (e.g. green, sustainable, sustainability-linked under standards other than the EU standards)</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</si>
  <si>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
Certain information contained herein (the “Information”) is sourced from/copyright of MSCI Inc., MSCI ESG Re-search LLC, or their affiliates (“MSCI”), or information providers (together the “MSCI Parties”) and may have been used to calculate scores, signals, or other indicators. The Information is for internal use only and may not be reproduced or disseminated in whole or part without prior written permission. The Information may not be used for, nor does it constitute, an offer to buy or sell, or a promotion or recommendation of, any security, financial instrument or product, trading strategy, or index, nor should it be taken as an indication or guarantee of any future performance. Some funds may be based on or linked to MSCI indexes, and MSCI may be compensated based on the fund’s assets under management or other measures. MSCI has established an information barrier between index research and certain Information. None of the Information in and of itself can be used to determine which securities to buy or sell or when to buy or sell them. The Information is provided “as is” and the user assumes the entire risk of any use it may make or permit to be made of the Information. No MSCI Party warrants or guarantees the originality, accuracy and/or completeness of the Information and each expressly disclaims all express or implied warranties. No MSCI Party shall have any liability for any errors or omissions in connection with any Information herein, or any liability for any direct, indirect, special, punitive, consequential or any other damages (including lost profits) even if notified of the possibility of such damages.</t>
  </si>
  <si>
    <t>All exposures</t>
  </si>
  <si>
    <t>Abroad</t>
  </si>
  <si>
    <t xml:space="preserve">Green loans issued by Nykredit finance the following asset categories: green Buildings, renewable energy, clean transportation and energy distribution. </t>
  </si>
  <si>
    <t xml:space="preserve">Nykredit's green bonds fund activities within the following asset categories: green buildings, renewable energy, clean transportation and energy distribution. </t>
  </si>
  <si>
    <t>Market risk in Nykredit is primarily related to interest rate risk.</t>
  </si>
  <si>
    <r>
      <t xml:space="preserve">This template shows exposures secured by mortgages on real estate for all sectors, distributed by energy efficiency and EPC labels
</t>
    </r>
    <r>
      <rPr>
        <b/>
        <sz val="6.5"/>
        <color theme="1"/>
        <rFont val="Arial"/>
        <family val="2"/>
      </rPr>
      <t>Energy efficiency (columns b-g):</t>
    </r>
    <r>
      <rPr>
        <sz val="6.5"/>
        <color theme="1"/>
        <rFont val="Arial"/>
        <family val="2"/>
      </rPr>
      <t xml:space="preserve">
Nykredit's method to estimate energy efficiency is based on Finance Denmark's CO2 model and its principles - CO2 model for the financial sector. For properties with valid EPC labels, the energy consumption of a property is calculated based on the EPC labels of the property's buildings. For properties without an EPC label, the energy consumption is estimated based on a distribution of EPC labels for buildings with similar characteristics, such as property type, construction year, geographic location and heat source. 
</t>
    </r>
    <r>
      <rPr>
        <b/>
        <sz val="6.5"/>
        <color theme="1"/>
        <rFont val="Arial"/>
        <family val="2"/>
      </rPr>
      <t>Energy labels (columns h-n):</t>
    </r>
    <r>
      <rPr>
        <sz val="6.5"/>
        <color theme="1"/>
        <rFont val="Arial"/>
        <family val="2"/>
      </rPr>
      <t xml:space="preserve">
Only valid EPC labels are included.</t>
    </r>
  </si>
  <si>
    <t>Liquidity Risk and Asset Encumbrance</t>
  </si>
  <si>
    <t>Q3/2023</t>
  </si>
  <si>
    <t>Q2/2023</t>
  </si>
  <si>
    <t>Forborne exposures account for around 0.1% of total exposures.</t>
  </si>
  <si>
    <t>VaR (higher of values a and b)</t>
  </si>
  <si>
    <t>SVaR (higher of values a and b)</t>
  </si>
  <si>
    <t>IRC (higher of values a and b)</t>
  </si>
  <si>
    <t>Comprehensive risk measure (higher of values a, b and c)</t>
  </si>
  <si>
    <t>Q4/2023</t>
  </si>
  <si>
    <t>Q4/2023
DKK million</t>
  </si>
  <si>
    <t>A-IRB
Q4/2023
DKK million</t>
  </si>
  <si>
    <t>Risk weighted exposure amount as at the end of Q4/2023</t>
  </si>
  <si>
    <t>Exposures are mainly mortgage loans with long maturity. Around 74% of exposures are with maturity &gt; 5 years.</t>
  </si>
  <si>
    <t>Nykredit's LCR ratio is high due to the composition of Nykredit's balance sheet. A largely dominant share of mortgage lending, funded by matched mortgage bonds, is exempt from the LCR calculation. Nykredit Realkredit Group has a substantial liquidity buffer and net cash outflows are mainly related to the commercial bank activities, which account for a smaller amount of total balance sheet. The net cash outflow is mainly to deposits and repo/reverse.</t>
  </si>
  <si>
    <t>KPI</t>
  </si>
  <si>
    <t>% coverage (over total assets)*</t>
  </si>
  <si>
    <t>Climate change mitigation</t>
  </si>
  <si>
    <t>Climate change adaptation</t>
  </si>
  <si>
    <t>Total (Climate change mitigation + Climate change adaptation)</t>
  </si>
  <si>
    <t>GAR stock</t>
  </si>
  <si>
    <t>GAR flow</t>
  </si>
  <si>
    <t>* % of assets covered by the KPI over banks´ total assets</t>
  </si>
  <si>
    <t xml:space="preserve">Total gross carrying amount </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</si>
  <si>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</si>
  <si>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</si>
  <si>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</si>
  <si>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</si>
  <si>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</si>
  <si>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</si>
  <si>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</si>
  <si>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</si>
  <si>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</si>
  <si>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</si>
  <si>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GAR - Covered assets in both numerator and denominator</t>
  </si>
  <si>
    <t>Loans and advances, debt securities and equity instruments not HfT eligible for GAR calculation</t>
  </si>
  <si>
    <t xml:space="preserve">Financial corporations </t>
  </si>
  <si>
    <t>Debt securities, including UoP</t>
  </si>
  <si>
    <t>of which investment firms</t>
  </si>
  <si>
    <t>of which  management companies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</si>
  <si>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</si>
  <si>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</si>
  <si>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</si>
  <si>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</si>
  <si>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</si>
  <si>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</si>
  <si>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</si>
  <si>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</si>
  <si>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</si>
  <si>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</si>
  <si>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</si>
  <si>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</si>
  <si>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</si>
  <si>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Derivatives</t>
  </si>
  <si>
    <t>On demand interbank loans</t>
  </si>
  <si>
    <t>Cash and cash-related assets</t>
  </si>
  <si>
    <t>Other assets (e.g. Goodwill, commodities etc.)</t>
  </si>
  <si>
    <t>TOTAL ASSETS IN THE DENOMINATOR (GAR)</t>
  </si>
  <si>
    <t>Sovereigns</t>
  </si>
  <si>
    <t>Central banks exposure</t>
  </si>
  <si>
    <t>Trading book</t>
  </si>
  <si>
    <t>TOTAL ASSETS EXCLUDED FROM NUMERATOR AND DENOMINATOR</t>
  </si>
  <si>
    <t>TOTAL ASSETS</t>
  </si>
  <si>
    <t>Template 8 - GAR (%)</t>
  </si>
  <si>
    <t>Proportion of eligible assets funding taxonomy relevant sectors</t>
  </si>
  <si>
    <t>Proportion of total assets covered</t>
  </si>
  <si>
    <t>Of which environmentally sustainable</t>
  </si>
  <si>
    <t>%  (compared to total covered assets in the denominator)</t>
  </si>
  <si>
    <t>GAR</t>
  </si>
  <si>
    <t>of which management companies</t>
  </si>
  <si>
    <t>Non-financial corporations subject to NFRD disclosure obligations</t>
  </si>
  <si>
    <t>Local government financing</t>
  </si>
  <si>
    <t>Summary of GAR KPIs</t>
  </si>
  <si>
    <t>Mitigating actions: Assets for the calculation of GAR</t>
  </si>
  <si>
    <r>
      <t>Other assets excluded from both the numerator and denominator for GAR</t>
    </r>
    <r>
      <rPr>
        <b/>
        <strike/>
        <sz val="6.5"/>
        <color rgb="FF10137C"/>
        <rFont val="Arial"/>
        <family val="2"/>
      </rPr>
      <t xml:space="preserve"> </t>
    </r>
    <r>
      <rPr>
        <b/>
        <sz val="6.5"/>
        <color rgb="FF10137C"/>
        <rFont val="Arial"/>
        <family val="2"/>
      </rPr>
      <t xml:space="preserve">calculation </t>
    </r>
  </si>
  <si>
    <t>Table 1 - Qualitative information on Environmental risk</t>
  </si>
  <si>
    <t>Business strategy and processes</t>
  </si>
  <si>
    <t>Institution's business strategy to integrate environmental factors and risks, taking into account the impact of environmental factors and risks on institution's business environment, business model, strategy and financial planning</t>
  </si>
  <si>
    <t xml:space="preserve">As one of Denmark’s largest financial providers, Nykredit is committed to actively supporting long-term, stable and sustainable development of society. Corporate responsibility is one of three core objectives of the Nykredit Group's strategy. The corporate responsibility objective is ingrained in the business strategies of the Group’s three key business areas. The corporate responsibility strategy has been translated into prioritised initiatives across business areas and specialist functions. Initiatives are organised under three main themes: "Development and growth throughout Denmark – at all times", "A greener Denmark" and "Responsible business practices".
The objective is to ensure that Nykredit’s business strategy is at all times in alignment with society’s goals, and that we give corporate responsibility just as high priority as the strategy’s other objectives regarding Nykredit’s and Totalkredit’s positions in the market.
</t>
  </si>
  <si>
    <t>Objectives, targets and limits to assess and address environmental risk in short-, medium-, and long-term, and performance assessment against these objectives, targets and limits, including forward-looking information in the design of business strategy and processes</t>
  </si>
  <si>
    <t>Current investment activities and (future) investment targets towards environmental objectives and EU Taxonomy-aligned activities</t>
  </si>
  <si>
    <t xml:space="preserve">Mortgage lending is a low-cost and secure source of funding for financing some of the assets necessary to drive the green transition. Nykredit's Green Bond Framework defines which loans are eligible for financing using green bonds. These include energy renovation of real estate and the development of renewable energy and energy distribution. The criteria defining which specific loans are eligible for green financing were updated in 2023, bringing them closer to the EU taxonomy's definitions of green activities. Nykredit's Green Bond Investor Report includes data on the environmental impact of green bonds.
With regard to investments Nykredit has set climate targets for investments to be aligned with the transition required to meet the objective of the Paris Climate Agreement. Nykredit is a member of the Net Zero Asset Managers Initiative, and committed to making the Group's investment portfolio climate neutral by 2050. 
</t>
  </si>
  <si>
    <t>(d)</t>
  </si>
  <si>
    <t>Policies and procedures relating to direct and indirect engagement with new or existing counterparties on their strategies to mitigate and reduce environmental risks</t>
  </si>
  <si>
    <t xml:space="preserve">Nykredit works to achieve the climate targets and reaching net zero by 2050 by assisting the customers in achieving sustainable change through: 
- Value propositions. We provide loans for and invest in assets that contribute to the green transition and offer green benefits that incentivise customers to make green choices.
- Dialogue and active ownership. We enter into proactive dialogue with customers about their green transition plans and need for financing. Active ownership of investee companies.
- Requirements and terms. We prepare policies, prices and product terms that reflect Nykredit's ambitions and climate-related risks.
- Partnerships. We cooperate with business and industry organisations, NGOs, authorities and other stakeholders.
The climate targets also serve as central guides in the decision-making process regarding our business strategy, risk management, credit policy and investment policy. Also the new Fossil Fuels Policy
sets the framework for the Group's lending to and investment in companies involved in the exploration, extraction or production of fossil fuels.
</t>
  </si>
  <si>
    <t>Governance</t>
  </si>
  <si>
    <t>(e)</t>
  </si>
  <si>
    <t>Responsibilities of the management body for setting the risk framework, supervising and managing the implementation of the objectives, strategy and policies in the context of environmental risk management covering relevant transmission channels</t>
  </si>
  <si>
    <t xml:space="preserve">The risks relating to ESG affect traditional risk types, including credit risk, market risk, liquidity risk, funding risk as well as non-financial risks. This means that the risk appetite in this area follows from the underlying policies.
The Board of Directors provides relevant policies and guidelines for lending, non-financial risks and other areas where climate-related risks and sustainability play a role. The Executive Board approves and implements the relevant policies and oversees compliance based on quarterly reports. 
</t>
  </si>
  <si>
    <t>(f)</t>
  </si>
  <si>
    <t>Management body's integration of short-, medium- and long-term effects of environmental factors and risks, organisational structure both within business lines and internal control functions</t>
  </si>
  <si>
    <t>(g)</t>
  </si>
  <si>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</si>
  <si>
    <t xml:space="preserve">As ESG risks affect the traditional risk types, ongoing control and reporting in this area are generally performed subject to already established governance arrangements in Nykredit.
The integration of ESG risks into Nykredit’s risk management and reporting practices is an ongoing process, and they are included in our regular risk reporting, which is supplemented by thematic analyses and reports. Training of Nykredit’s special-ists is a high priority; also, a structured approach is applied to the collection and capturing of relevant data in this area. 
</t>
  </si>
  <si>
    <t>Lines of reporting and frequency of reporting relating to environmental risk</t>
  </si>
  <si>
    <t xml:space="preserve">Risk reports, including all risk areas with ESG and sustainability elements are presented to the Board of Directors quarterly.
</t>
  </si>
  <si>
    <t>Alignment of the remuneration policy with institution's environmental risk-related objectives</t>
  </si>
  <si>
    <t xml:space="preserve">Members of the Group Executive Board do not receive any form of variable remuneration. Eliminating variable remuneration for members of the Group Executive Board serves the purpose of ensuring the pursuit of long-term strategic objectives and promotes stability, integrity, and a focus on sustainable growth, thus fostering responsible decision-making, long-term planning, and sustainable growth, aligning executive interests with the company's strategic goals.
</t>
  </si>
  <si>
    <t>Risk management</t>
  </si>
  <si>
    <t>(j)</t>
  </si>
  <si>
    <t>Integration of short-, medium- and long-term effects of environmental factors and risks in the risk framework</t>
  </si>
  <si>
    <t xml:space="preserve">The integration of ESG risks into Nykredit's risk management practices is an ongoing process. ESG factors are considered to be drivers of existing risks and are of particular relevance in the areas of credit and operational risks, but they also affect market, liquidity and funding risks. ESG risk management is improved continuously, and the Group's specialists receive ESG training; also, a structured approach is applied to the collection and capturing of data.
</t>
  </si>
  <si>
    <t>(k)</t>
  </si>
  <si>
    <t>Definitions, methodologies and international standards on which the environmental risk management framework is based</t>
  </si>
  <si>
    <t xml:space="preserve">ESG-related risks comprise risks relating to existing or future impacts of ESG factors on customers and counterparties and on invested assets. Risks relating to ESG factors affect the traditional risk types, including credit risk, market risk, liquidity risk, funding risk and non-financial risks. Risks arising from climate change are a key part of ESG-related risks and include physical and transition risks.
</t>
  </si>
  <si>
    <t>(l)</t>
  </si>
  <si>
    <t>Processes to identify, measure and monitor activities and exposures (and collateral where applicable) sensitive to environmental risks, covering relevant transmission channels</t>
  </si>
  <si>
    <t xml:space="preserve">ESG risks are included as a natural part of the credit analysis of all business customers. The analysis determines the risk of losing competitiveness as a consequence of the transition to a more sustainable economy. 
ESG factors have been integrated into Nykredit's Valuation Policy with a special focus on the impact of climate change on the valuation of a property. 
Nykredit's risk management focuses on financial solutions that are sustainable for Nykredit and for society in the short, medium and long term. Nykredit's financial risks and risk management efforts are described in more detail in our Risk and Capital Management Report.
</t>
  </si>
  <si>
    <t>(m)</t>
  </si>
  <si>
    <t>Activities, commitments and exposures contributing to mitigate environmental risks</t>
  </si>
  <si>
    <t xml:space="preserve">Credit assessments of business customers include assessment of physical and transition risks relating to climate change as well as other ESG factors where relevant to the individual customer. Risks relating to climate change are integrated into the management of the traditional risk types, and such risk management therefore adheres to principles and working procedures already established. Focus is also on continuous training, to handle this task in the best possible way, and on ongoing upskilling. Risk assessments in relation to relevant risks are also being expanded to include various stressed scenarios of weather events and/or rising sea levels. 
</t>
  </si>
  <si>
    <t>(n)</t>
  </si>
  <si>
    <t>Implementation of tools for identification, measurement and management of environmental risks</t>
  </si>
  <si>
    <t xml:space="preserve">Nykredit's efforts in the areas of sustainability and the green transition build on a solid and reliable foundation of knowledge and data. Nykredit needs reliable internal sustainability data. 
</t>
  </si>
  <si>
    <t>(o)</t>
  </si>
  <si>
    <t>Results and outcome of the risk tools implemented and the estimated impact of environmental risk on capital and liquidity risk profile</t>
  </si>
  <si>
    <t xml:space="preserve">The results of the monitoring and analyses are included in the continuous risk assesment and included in the liquidity and capital planning (ILAAP, ICAAP), as well as reservations for potential losses due to environmental risks.
</t>
  </si>
  <si>
    <t>(p)</t>
  </si>
  <si>
    <t>Data availability, quality and accuracy, and efforts to improve these aspects</t>
  </si>
  <si>
    <t xml:space="preserve">In a number of areas, data accessibility and data quality continue to be a major focus area at Nykredit and at our customers. Consequently, work is done along two tracks; improving own data and helping customers improve and access data. Data at customer level are important, as they allow for the right measures and monitoring. Nykredit works to improve own data basis and processing, including with a strengthened organisation in the area, as well as on broader solutions together with the other financial sector participants, including in particular e-nettet. Furthermore, working with relevant partners who can support both Nykredit's and customers' data-related efforts. 
</t>
  </si>
  <si>
    <t>(q)</t>
  </si>
  <si>
    <t>Description of limits to environmental risks (as drivers of prudential risks) that are set, and triggering escalation and exclusion in the case of breaching these limits</t>
  </si>
  <si>
    <t xml:space="preserve">The sustainability profile of business customers is increasingly affecting their competitiveness. Therefore, ESG risks are included as a natural part of the credit analysis of all business customers. The analysis determines the risk of losing competitiveness as a consequence of the transition to a more sustainable economy. The analysis is based on recognised concepts and available data. The assessment of ESG factors is a still-evolving discipline, with dynamic methods, market standards, data sources and data quality. Nykredit therefore expects – and works proactively – to revise our approach as this discipline evolves. The ambition is to create insights for Nykredit's customers and to increase their chances of acting on red flags or new business opportunities.
With regard to investments Nykredit has ia. published a target of reducing the emission intensity across asset classes by 60% from 2020 to 2030. Efforts to ensure further long-term decarbonisation of Nykredit's investments are supported through the following actions:  
- Active ownership of high-emission companies  
- More green investments  
- Climate-related benchmarks  
- Exclusion of companies without a reliable, Paris-aligned transition plan.
The focus on the transition is further sharpened by expanding the Sustainable Investment Policy with the Nykredit Group's new Fossil Fuels Policy.
</t>
  </si>
  <si>
    <t>(r)</t>
  </si>
  <si>
    <t>Description of the link (transmission channels) between environmental risks with credit risk, liquidity and funding risk, market risk, operational risk and reputational risk in the risk management framework</t>
  </si>
  <si>
    <t>Credit risk may be affected by a decrease in value of physical assets due to eg. climate hazards, or decrease in cashflow or revenue due to transisiton to a sustainable economy, including co2-taxes or changing customer patterns.
Non-financial risk include potential damages to locations or data centres, disrupting the operations, or reputational risks related to greenwashing.
Market risk may relate to changes in asset values due to customer behaviour or market expectations regaring extreme events or uncertainty regarding future effects related to sustainability efforts leading to sudden cahnges.
Liquidity and funding may be affected by major increase in realised losses on property lending due to climate changes or a drop in bond value due to sustainability related reputational hazards.</t>
  </si>
  <si>
    <t>Table 2 - Qualitative information on Social risk</t>
  </si>
  <si>
    <t>in accordance with Article 449a CRR</t>
  </si>
  <si>
    <t>Adjustment of the institution's business strategy to integrate social factors and risks taking into account the impact of social risk on the institution's business environment, business model, strategy and financial planning</t>
  </si>
  <si>
    <t xml:space="preserve">The Nykredit Group's corporate responsibility commitment builds on Nykredit's core values. Nykredit is committed and positioned to help solve the challenges faced by society and to make a difference. In a predictable and reliable manner. This applies to challenges that are self-evident, given our core product and business system. Nykredit is focused on maintaining the strength to support its customers, the economy and society by keeping its loan books open all across the country – at all times. </t>
  </si>
  <si>
    <t>Objectives, targets and limits to assess and address social risk in short-term, medium-term and long-term, and performance assessment against these objectives, targets and limits, including forward-looking information in the design of business strategy and processes</t>
  </si>
  <si>
    <t>A major part of Nykredit's strategy relates to Development and growth throughout Denmark, aimed at ensuring access to finance for homeowners and businesses, which is essential to Danish society and to growth and prosperity all across the country. THe initiatives are further explained in Nykredit's Corporate Responsibility Report.</t>
  </si>
  <si>
    <t>Policies and procedures relating to direct and indirect engagement with new or existing counterparties on their strategies to mitigate and reduce socially harmful activities</t>
  </si>
  <si>
    <t>Corporate Responsibility Policy encompasses Nykredit's work with regard to ESG. The majority of Nykredit's internal and external policies and guidelines contribute to the implementation of the Group's corporate responsibility in a range of different areas. For an overview of Nykredit's external policies, including the Corporate Responsibility Policy please visit: https://www.nykredit.com/om_x0002_os/organisation/politikker/</t>
  </si>
  <si>
    <t>Responsibilities of the management body for setting the risk framework, supervising and managing the implementation of the objectives, strategy and policies in the context of social risk management covering counterparties' approaches to:</t>
  </si>
  <si>
    <t xml:space="preserve">The risks relating to ESG affect traditional risk types, including credit risk, market risk, liquidity risk, funding risk as well as non-financial risks. This means that the risk appetite in this area follows from the underlying policies.
The Board of Directors provides relevant policies and guidelines for lending, non-financial risks and other areas where climate-related risks and sustainability play a role. The Executive Board approves and implements the relevant policies and oversees compliance based on quarterly reports. </t>
  </si>
  <si>
    <t>Activities towards the community and society</t>
  </si>
  <si>
    <t>(ii)</t>
  </si>
  <si>
    <t>Employee relationships and labour standards</t>
  </si>
  <si>
    <t>(iii)</t>
  </si>
  <si>
    <t>Customer protection and product responsibility</t>
  </si>
  <si>
    <t>(iv)</t>
  </si>
  <si>
    <t>Human rights</t>
  </si>
  <si>
    <t>Integration of measures to manage social factors and risks in internal governance arrangements, including  the role of committees, the allocation of tasks and responsibilities, and the feedback loop from risk management to the management body</t>
  </si>
  <si>
    <t xml:space="preserve">Ongoing control and reporting with regard to ESG risks are generally performed subject to already established governance arrangements in Nykredit.
The integration of ESG risks into Nykredit’s risk management and reporting practices is an ongoing process, and they are included in our regular risk reporting, which is supplemented by thematic analyses and reports. Training of Nykredit’s special-ists is a high priority; also, a structured approach is applied to the collection and capturing of relevant data in this area. 
</t>
  </si>
  <si>
    <t>Lines of reporting and frequency of reporting relating to social risk</t>
  </si>
  <si>
    <t>Risk reports, including all risk areas with ESG and sustainability elements are presented to the Board of Directors quarterly.</t>
  </si>
  <si>
    <t>Alignment of the remuneration policy in line with institution's social risk-related objectives</t>
  </si>
  <si>
    <t>Definitions, methodologies and international standards on which the social risk management framework is based</t>
  </si>
  <si>
    <t>Processes to identify, measure and monitor activities and exposures (and collateral wher applicable) sensitive to social risk, covering relevant transmission channels</t>
  </si>
  <si>
    <t>Activities, commitments and assets contributing to mitigate social risk</t>
  </si>
  <si>
    <t>Implementation of tools for identification and management of social risk</t>
  </si>
  <si>
    <t>Description of setting limits to social risk and cases to trigger escalation and exclusion in the case of breaching these limits</t>
  </si>
  <si>
    <t>Table 3 - Qualitative information on Governance risk</t>
  </si>
  <si>
    <t>Institution's integration in their governance arrangements governance performance of the counterparty, including committees of the highest governance body, committees responsible for decision-making on economic, environmental, and social topics</t>
  </si>
  <si>
    <t>Institution's accounting of the counterparty's highest governance body’s role in non-financial reporting</t>
  </si>
  <si>
    <t>Institution's integration in governance arrangements of the governance performance of their counterparties including:</t>
  </si>
  <si>
    <t>Ethical considerations</t>
  </si>
  <si>
    <t>Strategy and risk management</t>
  </si>
  <si>
    <t>Inclusiveness</t>
  </si>
  <si>
    <t>Transparency</t>
  </si>
  <si>
    <t>(v)</t>
  </si>
  <si>
    <t>Management of conflict of interest</t>
  </si>
  <si>
    <t>(vi)</t>
  </si>
  <si>
    <t>Internal communication on critical concerns</t>
  </si>
  <si>
    <t>Institution's integration in risk management arrangements the governance performance of their counterparties considering:</t>
  </si>
  <si>
    <t xml:space="preserve">Nykredit Group have defined specific climate targets that, combined, set the course for Nykredit's green transition efforts. The targets include the significant areas of the Group's operations in the short, medium and long term. Nykredit's climate targets and green transition efforts are based on prioritised initiatives regarding:
- Greener owner-occupied dwellings
- Greener real estate
- Greener businesses
- Greener agriculture
- Sustainable investments
Further information is available in Nykredit's 2030 Climate Target Plan.
</t>
  </si>
  <si>
    <t>Social risks are part of the ongoing development of the management and inclusion of ESG risks in Nykredit. As such they are a part of the assessment of business customers. For further information refer to Nykredit's Cosporate Sustainablity Report as well as disclosure regarding enviromental risks  j-i.</t>
  </si>
  <si>
    <t xml:space="preserve">Nykredit's corporate responsibility commitment has been integrated into the Group's governance structure. The Board of Directors sets the strategic direction of Nykredit's business and approves the Corporate Responsibility Policy. The policy applies to the entire Group and is subject to annual updates. The Group Executive Board makes up the Corporate Responsibility Committee. The Group Executive Board defines the strategy for corporate responsibility and the prioritised initiatives that form the basis of the specific measures, business procedures, products and processes.
</t>
  </si>
  <si>
    <t xml:space="preserve">Governance factors are part of the assessment of business customers. For further information refer to Corporate Sustainability Report and Risk and Capital Management.
</t>
  </si>
  <si>
    <t xml:space="preserve">To ensure that we do not enter into transactions with customers who engage in activities in violation of existing legislation, human rights, labour standards, principles of environmental responsibility and rules of anti-corruption, including bribery and financial exploitation, we have integrated the Ten Principles of the UN Global Compact in our Credit Policy. 
Nykredit's advisers are trained and diligent in advising customers about the potential risks associated with the various products, prices and other relevant information. Nykredit's advisory services must consider the interests of our customers, be fair, relevant and adequate and provide customers with a solid basis for decisions.
</t>
  </si>
  <si>
    <t xml:space="preserve">Social risks are part of the ongoing development of the management and inclusion of ESG risks in Nykredit. As such they are a part of the assessment of business customers. For further information refer to Nykredit's Cosporate Sustainablity Report as well as disclosure regarding enviromental risks  j-i.
</t>
  </si>
  <si>
    <t>Qualitative information on Environmental risk</t>
  </si>
  <si>
    <t>Qualitative information on Social risk</t>
  </si>
  <si>
    <t>Qualitative information on Governance risk</t>
  </si>
  <si>
    <t xml:space="preserve">Total gross carrying amount amount </t>
  </si>
  <si>
    <t xml:space="preserve">Gross carrying amount </t>
  </si>
  <si>
    <t>Gross carrying amount (million DKK)</t>
  </si>
  <si>
    <t>Q1/2024</t>
  </si>
  <si>
    <t>Risk weighted exposure amount as at the end of Q1/2024</t>
  </si>
  <si>
    <t>2024Q1</t>
  </si>
  <si>
    <t>Sector</t>
  </si>
  <si>
    <t>NACE Sectors (a minima)</t>
  </si>
  <si>
    <t>Portfolio gross carrying amount (Mn DKK)</t>
  </si>
  <si>
    <t>Alignment metric**</t>
  </si>
  <si>
    <t>Year of reference</t>
  </si>
  <si>
    <t>Distance to IEA NZE2050 in % ***</t>
  </si>
  <si>
    <t>Target (year of reference + 3 years)</t>
  </si>
  <si>
    <t>Power</t>
  </si>
  <si>
    <t>Please refer to the list below*</t>
  </si>
  <si>
    <t>Tonnes of CO2 per MWh</t>
  </si>
  <si>
    <t>N/A</t>
  </si>
  <si>
    <t xml:space="preserve">Fossil fuel combustion </t>
  </si>
  <si>
    <t>Tonnes of CO2 per GJ</t>
  </si>
  <si>
    <t>Automotive</t>
  </si>
  <si>
    <t>Tonnes of CO2 per passenger-km</t>
  </si>
  <si>
    <t>Aviation</t>
  </si>
  <si>
    <t xml:space="preserve">Maritime transport </t>
  </si>
  <si>
    <t>Tonnes of CO2 per tonnes-km</t>
  </si>
  <si>
    <t>Cement, clinker and lime production</t>
  </si>
  <si>
    <t>Tonnes of CO2 per tonnes</t>
  </si>
  <si>
    <t xml:space="preserve">Iron and steel, coke, and metal ore production </t>
  </si>
  <si>
    <t>Chemicals</t>
  </si>
  <si>
    <t>*** PiT distance to 2030 NZE2050 scenario in %  (for each metric)</t>
  </si>
  <si>
    <t>* List of NACE sectors to be considered</t>
  </si>
  <si>
    <t>IEA sector</t>
  </si>
  <si>
    <t>Column b - NACE Sectors (a minima) - Sectors required</t>
  </si>
  <si>
    <t>**Examples of metrics - non-exhaustive list. Institutions shall apply metrics defined by the IEA scenario</t>
  </si>
  <si>
    <t>Sector in the tempalte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</si>
  <si>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</si>
  <si>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</si>
  <si>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</si>
  <si>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</si>
  <si>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</si>
  <si>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</si>
  <si>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</si>
  <si>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</si>
  <si>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</si>
  <si>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</si>
  <si>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</si>
  <si>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</si>
  <si>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</si>
  <si>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</si>
  <si>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</si>
  <si>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</si>
  <si>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Banking book - Climate change transition risk: Alignment metrics</t>
  </si>
  <si>
    <t>2024Q2</t>
  </si>
  <si>
    <t>Q2/2024</t>
  </si>
  <si>
    <t>At end-Q2/2024 Nykredit's leverage ratio was 5.1%. As Nykredit's balance sheet mainly consists of match-funded mortgage loans, there is a match between the maturities and cash flows of loans and the underlying funding. Because of Nykredit's balance sheet composition, the risk of excessive leverage is therefore limited. The balance sheet and consequently the leverage ratio remain largely unaffected in a stressed scenario.</t>
  </si>
  <si>
    <t>Retail - Secured by immovable property non-SME</t>
  </si>
  <si>
    <t>Risk weighted exposure amount as at the end of Q2/2024</t>
  </si>
  <si>
    <t>The increase in REA for credit risk in Q2/2024 is mainly driven by  the development in asset size and quality.</t>
  </si>
  <si>
    <t>Q2/2024
DKK million</t>
  </si>
  <si>
    <t>The NSFR requirement is determined as at end-Q2/2024 and Nykredit is above the required ratio.</t>
  </si>
  <si>
    <t>GAR (%)</t>
  </si>
  <si>
    <t>This template shows GAR stock and flow as of end-Q4/2023. As Nykredit follows the provisions set out in the EU taxonomy, GAR is calculated on an end-of-year basis.</t>
  </si>
  <si>
    <t>This template shows the calulation GAR as of end-Q4/2023. As Nykredit follows the provisions set out in the EU taxonomy, GAR is calculated on an end-of-year basis.</t>
  </si>
  <si>
    <t>REA has decreased in H2/2023 mainly due to decreased VaR. Rising SVaR has cancelled out part of the decrease.</t>
  </si>
  <si>
    <t>The stock of non-performing loans has decreased by approximately 2% in the period since Q4/2023</t>
  </si>
  <si>
    <t>A-IRB
Q2/2024
DKK million</t>
  </si>
  <si>
    <t>This template shows an overview of GAR (%) as of end-Q4/2023. As Nykredit follows the provisions set out in the EU taxonomy, GAR is calculated on an end-of-year basis.</t>
  </si>
  <si>
    <t>Total own funds requirements determined by internal models remained stable with a small increase in Q2/2024.</t>
  </si>
  <si>
    <t>The last year has been quiet with stable markets. This has led to no exceptions in the VaR model for both Nykredit Realkredit and Nykredit Bank.</t>
  </si>
  <si>
    <r>
      <t xml:space="preserve">This template shows exposures to non-financial companies by sector, emissions and residual maturity
</t>
    </r>
    <r>
      <rPr>
        <b/>
        <sz val="6.5"/>
        <color theme="1"/>
        <rFont val="Arial"/>
        <family val="2"/>
      </rPr>
      <t xml:space="preserve">Companies excluded from EU Paris-aligned Benchmarks
</t>
    </r>
    <r>
      <rPr>
        <sz val="6.5"/>
        <color theme="1"/>
        <rFont val="Arial"/>
        <family val="2"/>
      </rPr>
      <t xml:space="preserve">To identify counterparties excluded from EU Paris-aligned Benchmarks as specified in Article 12(1), points (d)-(g) and Article 12(2) of Delegated Regulation (EU) 2020/1818, Nykredit has previously screened counterparties against the MSCI list of companies excluded from PABs*. Nykredit is not exposed to companies on the list.
In addition Nykredit has a policy restricting lending to companies that derive more than 5% of their revenue from exploration, extraction or production of fossil fuels. As this does not align completely with the defintion referenced in column b, a small risk of incorrect designations still exists, especially regarding point d of Article 12.1. A manual examination of electricity producers have been performed to ensure compliance with point g of article 12.1.
</t>
    </r>
    <r>
      <rPr>
        <b/>
        <sz val="6.5"/>
        <color theme="1"/>
        <rFont val="Arial"/>
        <family val="2"/>
      </rPr>
      <t>GHG emissions (tonnes of CO2)</t>
    </r>
    <r>
      <rPr>
        <sz val="6.5"/>
        <color theme="1"/>
        <rFont val="Arial"/>
        <family val="2"/>
      </rPr>
      <t xml:space="preserve">
Nykredit's method for estimating financed emissions is based on Finance Denmark's CO2 model and its principles for the financial sector's determination and disclosure of emissions from financed activities. Currently, Nykredit's calculation of financed emissions for scope 1 and 2 is based on this approach. Calculation of financed emissions for scope 3 follows a similar approach, but uses experimental sector-averages from Statistics Denmark when individual counterparty information is unavailable (for a smaller fraction of the total exposure, estimation is unfeasible due low data availabily, meaning that no estimation was performed). The experimental data only includes emissions for upstream activities.
Values in column k, showing the percentage of company-specific reporting, is relatively low. This is due to a large part of the scope 3 emissions being estimated, while the ratio of company-reported information is higher for scope 1 and 2. We have chosen to only include exposures in colum k, if both scope 1, 2 and 3 comes from company-specific reporting. Efforts to improve data quality are ongoing. </t>
    </r>
  </si>
  <si>
    <t xml:space="preserve">This template shows exposures to non-financial companies collaterilised by immovable property. Exposures by sector in rows 1-9 are also included in rows 10-11. Nykredit has not yet been able to apply sector specific hazard. Thus, exposures disclosed as being at risk in rows 1-9 cover loans within the sectors secured by commercial or residential real estate.
For the vast majority (95%) of Nykredit's mortgage exposures, properties are located in Denmark where the primary physical climate-related risk pertains to flooding. This applies to acute as well as chronic physical risks. Nykredit's analyses for the assessment of sensitivity to climate-related events are therefore mainly concentrated on the risks related to flooding. With respect to Nykredit's foreign exposures, it also applies that the primary climate-related risk is flooding, but for some foreign exposures, other risks (wildfires and landslides) are also relevant and have been factored into the underlying data. The disclosure has been divided into Denmark and Foreign.
Physical risks are assessed on the basis of the Climate Delegated Act (the Delegated Regulation) (EU) 2021/2139. The assessment is based on comprehensive climate data covering all of Denmark. For the financial sector, e-nettet collects and exhibits this data from a number of public authority sources, such as DMI, the Danish Environmental Protection Agency and the Danish Coastal Authority. The data provides an overview of climate-related risks in Denmark, primarily related to water. The calculated risks are based on available relevant models and on a number of future scenarios under specific circumstances. It should be noted that these calculations represent possible future scenarios and are therefore subject to some uncertainty.
Denmark
The analysis is based on the climate scenario RCP8.5 of the UN's Intergovernmental Panel on Climate Change (IPCC), which represents a scenario with intensive greenhouse gas emissions and significant climate change. This approach involves the following specific assessments:
1.	Storm surge: Builds on the assumption of a 100-year storm surge event. Nykredit has used the current levels for classifying flooding as a storm surge. The levels have been taken from DMI's Danish Climate Atlas.  
2.	Flooding from rainfall: According to climate data, a property is considered affected if more than 30% of its land is at risk of flooding. 
3.	Coastal erosion: Properties located within 250 metres of the coast and subject to chronic erosion are identified. The risk assessment combines the distance to the coast with the rate of erosion, and a risk is only considered relevant if coastal erosion will occur within less than 100 years.
4.	Groundwater rises: Based on a report on high groundwater in cities from 2022/2023 by the Geological Survey of Denmark and Greenland, a risk is assumed to exist if the current distance from the groundwater table to the ground surface is up to 1 metre and an increase of at least 0.1 metres is expected within the next 50 years. This also applies to properties with a groundwater distance of 1-2 metres that have a basement and where a corresponding increase is expected within the same period.
5.	Flooding from rising sea levels: RCP8.5 predicts a sea level rise of 74 cm by 2100. 
Taking a conservative approach, Nykredit includes full exposure (gross carrying amount) to properties that have a risk of one or more of the above.
Foreign
To assess physical risks on foreign properties, Nykredit has used the ThinkHazard framework  https://thinkhazard.org/en/. Taking a conservative approach, Nykredit includes full exposure (gross carrying amount) to all foreign properties located in areas that have a high risk of one or more climate-related events, including flooding, wildfires and landslides. The country-level assessment reflects the highest assessed risk at the local level, for which reason the risk assessment becomes very conservative.
Due to a clarification based on the answer to EBA Q&amp;A question 2024_7080, Nykredit have made a smaller adjustment since last disclosure. This means that column h, i and j are now mutually exclusive, compared to previously where the same exposure could be present in column j and either h or j. </t>
  </si>
  <si>
    <t>Industry exposures are mainly related to mortgage lending to real estate activities (73%), followed by manufacturing (6%) and wholesale and retail trade (5%).</t>
  </si>
  <si>
    <t>Approximately 1.1% of total exposures are non-performing.</t>
  </si>
  <si>
    <t xml:space="preserve">To identify the 20 largest carbon-intensive firms, Nykredit has used the list: Carbon Majors 2022 Data Set (Released April 2024).
Nykredit is not exposed to any companies on the list, nor to any of the underlying subsidiaries that could be found using publicly available data. </t>
  </si>
  <si>
    <t>Q4/2024</t>
  </si>
  <si>
    <r>
      <t>Nykredit's total REA increased in Q2/2024, primarily due to a rise in REA related to credit risk and market risk.
Row 5 below (</t>
    </r>
    <r>
      <rPr>
        <i/>
        <sz val="6.5"/>
        <rFont val="Arial"/>
        <family val="2"/>
      </rPr>
      <t>Of which the advanced IRB (AIRB) approach</t>
    </r>
    <r>
      <rPr>
        <sz val="6.5"/>
        <rFont val="Arial"/>
        <family val="2"/>
      </rPr>
      <t>) contains DKK 69.932 million held for upcoming regulatory requirements applying to IRB models.</t>
    </r>
  </si>
  <si>
    <t>With a Common Equity Tier 1 ratio of 19.9% and a total capital ratio of 23.1% Nykredit is well-capitalised at end-Q2/2024 and well above the overall capital requirements.</t>
  </si>
  <si>
    <t>Nykredit's own funds totalled DKK 103.7 billion at end-Q2/2024. Own funds is comprised of CET1 capital, AT1 capital and Tier 2 capital. With REA at DKK 447.6 billion, this corresponded to a total capital ratio of 23.1% at end-Q2/2024. Tier 1 capital, totalling DKK 93.0 billion, consists mainly of CET1 capital.</t>
  </si>
  <si>
    <t>4.0% of non-performing exposures are over 90 days past due, while 0.7% are over 1 year past due.</t>
  </si>
  <si>
    <t>Value adjustments and provisions</t>
  </si>
  <si>
    <t>The period end level for VaR decreased primarily due to reduced positions in callable bonds. The period end level for stressed VaR has increased primarily due to a change of the stressed period primo 2024.</t>
  </si>
  <si>
    <t>The alignment metrics shown below should be seen as a supplement to Nykredit’s climate targets, which focuses on the development in emissions from certain housing types. As the business model of Nykredit centres around residential mortgages, the exposure to the industries shown below are relatively low compared to Nykredit’s total exposure. We have chosen not to show our climate targets in this template as they are based on housing types, while the industries below are based on NACE-designations, making direct comparisons challenging. No targets are included for the industries below, as no targets have been set internally as they have for Nykredit's climate targets. To read more about Nykredit’s climate targets, follow this link: https://www.nykredit.com/globalassets/nykredit.com/samfundsansvar/pdf/klimamalsatninger-2030/nykredit-group-climate-targets.pdf
It is important to note that the disclosed metrics below are based on scope 1-3 emissions (when available), while Nykredit’s climate targets are currently based on scope 1 and 2 emissions. In addition the sectors shown below includes a broad variety of activities compared to our understanding of the same sector, eg. the fossil sector below includes all types of gas production, while we do not categorize biogas as fossil fuel.
The alignment metrics shown below have been calculated based on information from relevant Nykredit counterparties and proxies where available. Counterparty data is reported inconsistently and data quality is perceived to be low in many cases. This problem is present across all types of counterparties, but especially for SME’s.
We have collected individual data from counterparties (or their parent company) when possible, giving us a coverage rate of roughly 20% of the exposures shown in the template below (21,3% for Power, 7,5% for fossil, 0% for automotive and aviation, 29,7% for maritime transport and 91,8% for cement). For exposures where individual information from counterparties is unavailable we have turned to Danish sector averages provided by the Danish Energy Agency as a supplement.We believe this is preferable to the alternative of only disclosing a small part of the relevant exposures, which would not be representative. The final aggregation from counterparty-level to portfolio-level was done by weighing the relative metric for each counterparty by the size of their exposure.
We have chosen to disclose exposures to all sub-sectors presented in the template. At the same time, we have chosen not to disclose further exposures, as available supplementary pathways from IEA are limited, making the calculations very challenging. We have not disclosed metrics for the iron &amp; steel industry, as we have limited individual counterparty data and no available Danish sector average. We have placed chemical producers under the fossil fuel category, as suggested by the sub-sector overview in the template.</t>
  </si>
  <si>
    <t>q</t>
  </si>
  <si>
    <t>r</t>
  </si>
  <si>
    <t>s</t>
  </si>
  <si>
    <t>t</t>
  </si>
  <si>
    <t>u</t>
  </si>
  <si>
    <t>v</t>
  </si>
  <si>
    <t>w</t>
  </si>
  <si>
    <t>x</t>
  </si>
  <si>
    <t>y</t>
  </si>
  <si>
    <t>z</t>
  </si>
  <si>
    <t>aa</t>
  </si>
  <si>
    <t>ab</t>
  </si>
  <si>
    <t>ac</t>
  </si>
  <si>
    <t>ad</t>
  </si>
  <si>
    <t>ae</t>
  </si>
  <si>
    <t>af</t>
  </si>
  <si>
    <t>Disclosure reference date 31/12/2024: KPIs on flows</t>
  </si>
  <si>
    <t>Disclosure reference date 31/12/2024: KPIs on stock</t>
  </si>
  <si>
    <t>Proportion of total new assets covered</t>
  </si>
  <si>
    <t>Proportion of new eligible assets funding taxonomy relevant sectors</t>
  </si>
  <si>
    <r>
      <t xml:space="preserve">This template covers climate change mitigating actions excluding exposures that are taxonomy aligned according to templates 7 and 8 and that fall within the objectives of climate change mitigation and climate change adaptation. The disclosure includes all green finance in Nykredit and covers green covered bonds, other green bonds and green loans. </t>
    </r>
    <r>
      <rPr>
        <sz val="6.5"/>
        <rFont val="Arial"/>
        <family val="2"/>
      </rPr>
      <t>This report does not distinguish between taxonomy aligned activities and non-aligned activities. Therefore, the green finance portfolio will potentially include an undefined gross carrying amount of taxonomy aligned activities.</t>
    </r>
    <r>
      <rPr>
        <sz val="6.5"/>
        <color theme="1"/>
        <rFont val="Arial"/>
        <family val="2"/>
      </rPr>
      <t xml:space="preserve">
The green loans disclosed in template 10 covers bonds and loans which are funded under Nykredit's Green Bond Framework. Other loans which are labelled as green are not included in this template. As of 30 June 2024, the gross carrying amount includes activities from the following green loan categories in the framework: Green Buildings, Renewable Energy, Clean Transportation and Energy Distribution.
In the Bonds section the outstanding amounts of bonds are displayed. As Nykredit is not able to distinguish by types of counterparty of foreign investors, they are not included in the figures below. Any unknown counterparties are treated the same way.
In the Loans section the outstanding bond debt is displayed as the gross carrying amount. The amount displayed under Non-Financial Corporations covers green loans in categories Green Buildings, Renewable Energy and Energy distribution. Only bank loans for solar power in the Renewable Energy category are excluded from the loans collateralised by commercial immovable property. All green car loans distributed by Nykredit are displayed under Households.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</si>
</sst>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3" formatCode="_-* #,##0.00_-;\-* #,##0.00_-;_-* &quot;-&quot;??_-;_-@_-"/>
    <numFmt numFmtId="164" formatCode="_ * #,##0_ ;_ * \-#,##0_ ;_ * &quot;-&quot;_ ;_ @_ "/>
    <numFmt numFmtId="165" formatCode="_ * #,##0.00_ ;_ * \-#,##0.00_ ;_ * &quot;-&quot;??_ ;_ @_ "/>
    <numFmt numFmtId="166" formatCode="_(* #,##0.00_);_(* \(#,##0.00\);_(* &quot;-&quot;??_);_(@_)"/>
    <numFmt numFmtId="167" formatCode="_ * #,##0_ ;_ * \-#,##0_ ;_ * &quot;-&quot;??_ ;_ @_ "/>
    <numFmt numFmtId="168" formatCode="_ * #,##0.0_ ;_ * \-#,##0.0_ ;_ * &quot;-&quot;_ ;_ @_ "/>
    <numFmt numFmtId="169" formatCode="0.0"/>
    <numFmt numFmtId="170" formatCode="0.0%"/>
    <numFmt numFmtId="171" formatCode="_ * #,##0.00_ ;_ * \-#,##0.00_ ;_ * &quot;-&quot;_ ;_ @_ "/>
    <numFmt numFmtId="172" formatCode="[$-809]dd\ mmmm\ yyyy;@"/>
    <numFmt numFmtId="173" formatCode="_ * #,##0.0_ ;_ * \-#,##0.0_ ;_ * &quot;-&quot;??_ ;_ @_ "/>
    <numFmt numFmtId="174" formatCode="_ * #,##0.0_ ;_ * \-#,##0.0_ ;_ * &quot;-&quot;?_ ;_ @_ "/>
    <numFmt numFmtId="175" formatCode="_-* #,##0.0\ _k_r_._-;\-* #,##0.0\ _k_r_._-;_-* &quot;-&quot;?\ _k_r_._-;_-@_-"/>
    <numFmt numFmtId="176" formatCode="_-* #,##0.00\ _k_r_._-;\-* #,##0.00\ _k_r_._-;_-* &quot;-&quot;??\ _k_r_._-;_-@_-"/>
    <numFmt numFmtId="177" formatCode="_ * #,##0.000_ ;_ * \-#,##0.000_ ;_ * &quot;-&quot;_ ;_ @_ "/>
    <numFmt numFmtId="178" formatCode="_-* #,##0\ _k_r_._-;\-* #,##0\ _k_r_._-;_-* &quot;-&quot;\ _k_r_._-;_-@_-"/>
    <numFmt numFmtId="179" formatCode="_ * #,##0.0000000_ ;_ * \-#,##0.0000000_ ;_ * &quot;-&quot;??_ ;_ @_ "/>
    <numFmt numFmtId="180" formatCode="_-* #,##0.0_-;\-* #,##0.0_-;_-* &quot;-&quot;??_-;_-@_-"/>
    <numFmt numFmtId="181" formatCode="_-* #,##0_-;\-* #,##0_-;_-* &quot;-&quot;??_-;_-@_-"/>
    <numFmt numFmtId="182" formatCode="0.0000%"/>
    <numFmt numFmtId="183" formatCode="_ * #,##0.0000_ ;_ * \-#,##0.0000_ ;_ * &quot;-&quot;_ ;_ @_ "/>
    <numFmt numFmtId="184" formatCode="_ * #,##0.0000_ ;_ * \-#,##0.0000_ ;_ * &quot;-&quot;??_ ;_ @_ "/>
  </numFmts>
  <fonts count="81">
    <font>
      <sz val="11"/>
      <color theme="1"/>
      <name val="Calibri"/>
      <family val="2"/>
      <scheme val="minor"/>
    </font>
    <font>
      <sz val="9"/>
      <color theme="1"/>
      <name val="Verdana"/>
      <family val="2"/>
    </font>
    <font>
      <sz val="9"/>
      <color theme="1"/>
      <name val="Verdana"/>
      <family val="2"/>
    </font>
    <font>
      <sz val="9"/>
      <color theme="1"/>
      <name val="Arial"/>
      <family val="2"/>
    </font>
    <font>
      <sz val="9"/>
      <color theme="1"/>
      <name val="Arial"/>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10"/>
      <name val="Arial"/>
      <family val="2"/>
    </font>
    <font>
      <sz val="11"/>
      <color theme="1"/>
      <name val="Calibri"/>
      <family val="2"/>
    </font>
    <font>
      <b/>
      <sz val="12"/>
      <name val="Arial"/>
      <family val="2"/>
    </font>
    <font>
      <b/>
      <sz val="6.5"/>
      <color rgb="FF10137C"/>
      <name val="Verdana"/>
      <family val="2"/>
    </font>
    <font>
      <sz val="6.5"/>
      <color rgb="FF10137C"/>
      <name val="Verdana"/>
      <family val="2"/>
    </font>
    <font>
      <sz val="6.5"/>
      <color rgb="FF000000"/>
      <name val="Verdana"/>
      <family val="2"/>
    </font>
    <font>
      <u/>
      <sz val="9"/>
      <color theme="10"/>
      <name val="Verdana"/>
      <family val="2"/>
    </font>
    <font>
      <b/>
      <sz val="20"/>
      <name val="Arial"/>
      <family val="2"/>
    </font>
    <font>
      <b/>
      <sz val="10"/>
      <name val="Arial"/>
      <family val="2"/>
    </font>
    <font>
      <sz val="11"/>
      <color theme="1"/>
      <name val="Calibri"/>
      <family val="2"/>
      <scheme val="minor"/>
    </font>
    <font>
      <b/>
      <sz val="10"/>
      <color rgb="FF10137C"/>
      <name val="Verdana"/>
      <family val="2"/>
    </font>
    <font>
      <b/>
      <sz val="9"/>
      <color theme="0"/>
      <name val="Arial"/>
      <family val="2"/>
    </font>
    <font>
      <b/>
      <sz val="9"/>
      <color theme="1"/>
      <name val="Arial"/>
      <family val="2"/>
    </font>
    <font>
      <sz val="9"/>
      <color rgb="FF10137C"/>
      <name val="Arial"/>
      <family val="2"/>
    </font>
    <font>
      <sz val="8"/>
      <color rgb="FF000000"/>
      <name val="Arial"/>
      <family val="2"/>
    </font>
    <font>
      <sz val="11"/>
      <color theme="1"/>
      <name val="Arial"/>
      <family val="2"/>
    </font>
    <font>
      <b/>
      <sz val="9"/>
      <name val="Arial"/>
      <family val="2"/>
    </font>
    <font>
      <sz val="8"/>
      <color theme="0" tint="-0.34998626667073579"/>
      <name val="Arial"/>
      <family val="2"/>
    </font>
    <font>
      <b/>
      <sz val="6.5"/>
      <color rgb="FF10137C"/>
      <name val="Arial"/>
      <family val="2"/>
    </font>
    <font>
      <sz val="6.5"/>
      <color rgb="FF10137C"/>
      <name val="Arial"/>
      <family val="2"/>
    </font>
    <font>
      <sz val="6.5"/>
      <color rgb="FF000000"/>
      <name val="Arial"/>
      <family val="2"/>
    </font>
    <font>
      <sz val="9"/>
      <name val="Arial"/>
      <family val="2"/>
    </font>
    <font>
      <b/>
      <sz val="9"/>
      <color rgb="FF10137C"/>
      <name val="Arial"/>
      <family val="2"/>
    </font>
    <font>
      <u/>
      <sz val="9"/>
      <color theme="10"/>
      <name val="Arial"/>
      <family val="2"/>
    </font>
    <font>
      <sz val="6.5"/>
      <color theme="1"/>
      <name val="Arial"/>
      <family val="2"/>
    </font>
    <font>
      <b/>
      <sz val="9"/>
      <color rgb="FFFF0000"/>
      <name val="Arial"/>
      <family val="2"/>
    </font>
    <font>
      <sz val="9"/>
      <color rgb="FFFF0000"/>
      <name val="Arial"/>
      <family val="2"/>
    </font>
    <font>
      <sz val="11"/>
      <color rgb="FFFF0000"/>
      <name val="Arial"/>
      <family val="2"/>
    </font>
    <font>
      <sz val="6.5"/>
      <name val="Arial"/>
      <family val="2"/>
    </font>
    <font>
      <b/>
      <sz val="6.5"/>
      <color rgb="FFFF0000"/>
      <name val="Arial"/>
      <family val="2"/>
    </font>
    <font>
      <b/>
      <sz val="7"/>
      <color rgb="FF000000"/>
      <name val="Arial"/>
      <family val="2"/>
    </font>
    <font>
      <sz val="7"/>
      <color rgb="FF000000"/>
      <name val="Arial"/>
      <family val="2"/>
    </font>
    <font>
      <sz val="8"/>
      <color theme="1"/>
      <name val="Arial"/>
      <family val="2"/>
    </font>
    <font>
      <b/>
      <sz val="18"/>
      <color rgb="FF10137C"/>
      <name val="Arial"/>
      <family val="2"/>
    </font>
    <font>
      <b/>
      <sz val="6.5"/>
      <color theme="0"/>
      <name val="Arial"/>
      <family val="2"/>
    </font>
    <font>
      <i/>
      <sz val="8"/>
      <color rgb="FF000000"/>
      <name val="Arial"/>
      <family val="2"/>
    </font>
    <font>
      <b/>
      <sz val="6.5"/>
      <name val="Arial"/>
      <family val="2"/>
    </font>
    <font>
      <u/>
      <sz val="6.5"/>
      <color rgb="FF10137C"/>
      <name val="Arial"/>
      <family val="2"/>
    </font>
    <font>
      <b/>
      <sz val="6.5"/>
      <color rgb="FF000000"/>
      <name val="Arial"/>
      <family val="2"/>
    </font>
    <font>
      <sz val="11"/>
      <name val="Arial"/>
      <family val="2"/>
    </font>
    <font>
      <u/>
      <sz val="9"/>
      <name val="Arial"/>
      <family val="2"/>
    </font>
    <font>
      <sz val="12"/>
      <color theme="1"/>
      <name val="Arial"/>
      <family val="2"/>
    </font>
    <font>
      <sz val="6.5"/>
      <name val="Verdana"/>
      <family val="2"/>
    </font>
    <font>
      <i/>
      <sz val="6.5"/>
      <name val="Arial"/>
      <family val="2"/>
    </font>
    <font>
      <i/>
      <sz val="6.5"/>
      <color rgb="FF000000"/>
      <name val="Arial"/>
      <family val="2"/>
    </font>
    <font>
      <sz val="8"/>
      <color rgb="FF000000"/>
      <name val="Verdana"/>
      <family val="2"/>
    </font>
    <font>
      <b/>
      <sz val="9"/>
      <name val="Calibri"/>
      <family val="2"/>
      <scheme val="minor"/>
    </font>
    <font>
      <sz val="9"/>
      <name val="Calibri"/>
      <family val="2"/>
      <scheme val="minor"/>
    </font>
    <font>
      <i/>
      <sz val="9"/>
      <name val="Calibri"/>
      <family val="2"/>
      <scheme val="minor"/>
    </font>
    <font>
      <sz val="8"/>
      <name val="Calibri"/>
      <family val="2"/>
      <scheme val="minor"/>
    </font>
    <font>
      <sz val="11"/>
      <color rgb="FF10137C"/>
      <name val="Calibri"/>
      <family val="2"/>
      <scheme val="minor"/>
    </font>
    <font>
      <b/>
      <sz val="6.5"/>
      <color rgb="FF002060"/>
      <name val="Verdana"/>
      <family val="2"/>
    </font>
    <font>
      <b/>
      <sz val="6.5"/>
      <color rgb="FF002060"/>
      <name val="Arial"/>
      <family val="2"/>
    </font>
    <font>
      <u/>
      <sz val="11"/>
      <color theme="10"/>
      <name val="Calibri"/>
      <family val="2"/>
      <scheme val="minor"/>
    </font>
    <font>
      <b/>
      <sz val="6.5"/>
      <color theme="1"/>
      <name val="Arial"/>
      <family val="2"/>
    </font>
    <font>
      <strike/>
      <sz val="6.5"/>
      <color rgb="FF10137C"/>
      <name val="Arial"/>
      <family val="2"/>
    </font>
    <font>
      <sz val="6"/>
      <color theme="1"/>
      <name val="Arial"/>
      <family val="2"/>
    </font>
    <font>
      <sz val="11"/>
      <color indexed="8"/>
      <name val="Calibri"/>
      <family val="2"/>
    </font>
    <font>
      <i/>
      <sz val="6.5"/>
      <color theme="1"/>
      <name val="Arial"/>
      <family val="2"/>
    </font>
    <font>
      <sz val="6.5"/>
      <color theme="1"/>
      <name val="Ariel"/>
    </font>
    <font>
      <b/>
      <sz val="6.5"/>
      <name val="Ariel"/>
    </font>
    <font>
      <sz val="6.5"/>
      <name val="Ariel"/>
    </font>
    <font>
      <sz val="6.5"/>
      <color rgb="FF10137C"/>
      <name val="Ariel"/>
    </font>
    <font>
      <b/>
      <sz val="11"/>
      <color rgb="FF10137C"/>
      <name val="Calibri"/>
      <family val="2"/>
      <scheme val="minor"/>
    </font>
    <font>
      <b/>
      <strike/>
      <sz val="6.5"/>
      <color rgb="FF10137C"/>
      <name val="Arial"/>
      <family val="2"/>
    </font>
    <font>
      <b/>
      <sz val="6.5"/>
      <color rgb="FF10137C"/>
      <name val="Ariel"/>
    </font>
    <font>
      <b/>
      <u/>
      <sz val="6.5"/>
      <color rgb="FF10137C"/>
      <name val="Ariel"/>
    </font>
    <font>
      <b/>
      <sz val="9"/>
      <color rgb="FF000000"/>
      <name val="Arial"/>
      <family val="2"/>
    </font>
    <font>
      <b/>
      <sz val="6.5"/>
      <color rgb="FF07094A"/>
      <name val="Arial"/>
      <family val="2"/>
    </font>
    <font>
      <sz val="10"/>
      <color theme="1"/>
      <name val="Calibri"/>
      <family val="2"/>
      <scheme val="minor"/>
    </font>
    <font>
      <sz val="10"/>
      <color theme="1"/>
      <name val="Arial"/>
      <family val="2"/>
    </font>
  </fonts>
  <fills count="34">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F4F5F8"/>
        <bgColor indexed="64"/>
      </patternFill>
    </fill>
    <fill>
      <patternFill patternType="solid">
        <fgColor rgb="FFD0D3D4"/>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bgColor indexed="64"/>
      </patternFill>
    </fill>
    <fill>
      <patternFill patternType="solid">
        <fgColor rgb="FFFFC000"/>
        <bgColor indexed="64"/>
      </patternFill>
    </fill>
    <fill>
      <patternFill patternType="solid">
        <fgColor theme="5"/>
        <bgColor indexed="64"/>
      </patternFill>
    </fill>
    <fill>
      <patternFill patternType="solid">
        <fgColor rgb="FF10137C"/>
        <bgColor indexed="64"/>
      </patternFill>
    </fill>
    <fill>
      <patternFill patternType="solid">
        <fgColor rgb="FF5B9BD5"/>
        <bgColor indexed="64"/>
      </patternFill>
    </fill>
    <fill>
      <patternFill patternType="solid">
        <fgColor rgb="FFED7D31"/>
        <bgColor indexed="64"/>
      </patternFill>
    </fill>
    <fill>
      <patternFill patternType="solid">
        <fgColor theme="0" tint="-0.14999847407452621"/>
        <bgColor indexed="64"/>
      </patternFill>
    </fill>
    <fill>
      <patternFill patternType="solid">
        <fgColor rgb="FFEDE8E6"/>
        <bgColor indexed="64"/>
      </patternFill>
    </fill>
    <fill>
      <patternFill patternType="solid">
        <fgColor theme="9"/>
        <bgColor indexed="64"/>
      </patternFill>
    </fill>
    <fill>
      <patternFill patternType="solid">
        <fgColor rgb="FF70AD47"/>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rgb="FF548235"/>
        <bgColor rgb="FF000000"/>
      </patternFill>
    </fill>
    <fill>
      <patternFill patternType="solid">
        <fgColor rgb="FF54823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rgb="FF10137C"/>
      </bottom>
      <diagonal/>
    </border>
    <border>
      <left/>
      <right/>
      <top style="thin">
        <color rgb="FF10137C"/>
      </top>
      <bottom style="thin">
        <color rgb="FF10137C"/>
      </bottom>
      <diagonal/>
    </border>
    <border>
      <left/>
      <right/>
      <top style="thin">
        <color rgb="FFA0A8AC"/>
      </top>
      <bottom style="thin">
        <color rgb="FFA0A8AC"/>
      </bottom>
      <diagonal/>
    </border>
    <border>
      <left/>
      <right/>
      <top style="thin">
        <color rgb="FFA0A8AC"/>
      </top>
      <bottom/>
      <diagonal/>
    </border>
    <border>
      <left/>
      <right/>
      <top style="thin">
        <color rgb="FF10137C"/>
      </top>
      <bottom/>
      <diagonal/>
    </border>
    <border>
      <left/>
      <right/>
      <top style="thin">
        <color rgb="FFA0A8AC"/>
      </top>
      <bottom style="thin">
        <color rgb="FF10137C"/>
      </bottom>
      <diagonal/>
    </border>
    <border>
      <left/>
      <right/>
      <top style="thin">
        <color rgb="FF10137C"/>
      </top>
      <bottom style="thin">
        <color rgb="FFA0A8AC"/>
      </bottom>
      <diagonal/>
    </border>
    <border>
      <left/>
      <right/>
      <top/>
      <bottom style="thin">
        <color rgb="FFA0A8AC"/>
      </bottom>
      <diagonal/>
    </border>
    <border>
      <left style="thin">
        <color rgb="FF10137C"/>
      </left>
      <right/>
      <top style="thin">
        <color rgb="FF10137C"/>
      </top>
      <bottom style="thin">
        <color rgb="FF10137C"/>
      </bottom>
      <diagonal/>
    </border>
    <border>
      <left style="thin">
        <color rgb="FF10137C"/>
      </left>
      <right/>
      <top/>
      <bottom style="thin">
        <color rgb="FF10137C"/>
      </bottom>
      <diagonal/>
    </border>
    <border>
      <left style="thin">
        <color rgb="FF10137C"/>
      </left>
      <right/>
      <top/>
      <bottom/>
      <diagonal/>
    </border>
    <border>
      <left style="thin">
        <color rgb="FF10137C"/>
      </left>
      <right/>
      <top style="thin">
        <color rgb="FF10137C"/>
      </top>
      <bottom/>
      <diagonal/>
    </border>
    <border>
      <left/>
      <right style="thin">
        <color rgb="FF10137C"/>
      </right>
      <top style="thin">
        <color rgb="FF10137C"/>
      </top>
      <bottom/>
      <diagonal/>
    </border>
    <border>
      <left/>
      <right style="thin">
        <color rgb="FF10137C"/>
      </right>
      <top style="thin">
        <color rgb="FF10137C"/>
      </top>
      <bottom style="thin">
        <color rgb="FF10137C"/>
      </bottom>
      <diagonal/>
    </border>
    <border>
      <left/>
      <right style="thin">
        <color rgb="FF10137C"/>
      </right>
      <top/>
      <bottom style="thin">
        <color rgb="FF10137C"/>
      </bottom>
      <diagonal/>
    </border>
    <border>
      <left/>
      <right style="thin">
        <color rgb="FF10137C"/>
      </right>
      <top/>
      <bottom/>
      <diagonal/>
    </border>
    <border>
      <left/>
      <right/>
      <top/>
      <bottom style="thin">
        <color rgb="FF002060"/>
      </bottom>
      <diagonal/>
    </border>
    <border>
      <left/>
      <right/>
      <top style="thin">
        <color auto="1"/>
      </top>
      <bottom/>
      <diagonal/>
    </border>
    <border>
      <left/>
      <right/>
      <top/>
      <bottom style="thin">
        <color indexed="64"/>
      </bottom>
      <diagonal/>
    </border>
    <border>
      <left style="thin">
        <color rgb="FF10137C"/>
      </left>
      <right style="thin">
        <color rgb="FF10137C"/>
      </right>
      <top style="thin">
        <color rgb="FF10137C"/>
      </top>
      <bottom/>
      <diagonal/>
    </border>
    <border>
      <left style="thin">
        <color rgb="FF10137C"/>
      </left>
      <right style="thin">
        <color rgb="FF10137C"/>
      </right>
      <top style="thin">
        <color rgb="FF10137C"/>
      </top>
      <bottom style="thin">
        <color rgb="FF10137C"/>
      </bottom>
      <diagonal/>
    </border>
    <border>
      <left style="thin">
        <color rgb="FF10137C"/>
      </left>
      <right style="thin">
        <color rgb="FF10137C"/>
      </right>
      <top/>
      <bottom style="thin">
        <color rgb="FF10137C"/>
      </bottom>
      <diagonal/>
    </border>
    <border>
      <left style="thin">
        <color rgb="FF10137C"/>
      </left>
      <right style="thin">
        <color rgb="FF10137C"/>
      </right>
      <top/>
      <bottom/>
      <diagonal/>
    </border>
    <border>
      <left/>
      <right style="thin">
        <color indexed="64"/>
      </right>
      <top style="thin">
        <color rgb="FF10137C"/>
      </top>
      <bottom/>
      <diagonal/>
    </border>
    <border>
      <left/>
      <right/>
      <top style="thin">
        <color theme="0" tint="-0.34998626667073579"/>
      </top>
      <bottom/>
      <diagonal/>
    </border>
    <border>
      <left/>
      <right/>
      <top/>
      <bottom style="thin">
        <color theme="0" tint="-0.34998626667073579"/>
      </bottom>
      <diagonal/>
    </border>
    <border>
      <left/>
      <right/>
      <top style="thin">
        <color rgb="FF002060"/>
      </top>
      <bottom/>
      <diagonal/>
    </border>
    <border>
      <left style="thin">
        <color indexed="64"/>
      </left>
      <right style="thin">
        <color indexed="64"/>
      </right>
      <top/>
      <bottom style="thin">
        <color rgb="FF002060"/>
      </bottom>
      <diagonal/>
    </border>
    <border>
      <left style="thin">
        <color indexed="64"/>
      </left>
      <right/>
      <top/>
      <bottom style="thin">
        <color rgb="FF002060"/>
      </bottom>
      <diagonal/>
    </border>
    <border>
      <left style="thin">
        <color indexed="64"/>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top style="thin">
        <color rgb="FF002060"/>
      </top>
      <bottom/>
      <diagonal/>
    </border>
    <border>
      <left/>
      <right style="thin">
        <color rgb="FF002060"/>
      </right>
      <top style="thin">
        <color rgb="FF002060"/>
      </top>
      <bottom/>
      <diagonal/>
    </border>
    <border>
      <left style="thin">
        <color indexed="64"/>
      </left>
      <right/>
      <top style="thin">
        <color rgb="FF002060"/>
      </top>
      <bottom style="thin">
        <color rgb="FF002060"/>
      </bottom>
      <diagonal/>
    </border>
    <border>
      <left style="thin">
        <color rgb="FF002060"/>
      </left>
      <right style="thin">
        <color rgb="FF002060"/>
      </right>
      <top/>
      <bottom style="thin">
        <color rgb="FF002060"/>
      </bottom>
      <diagonal/>
    </border>
    <border>
      <left/>
      <right style="thin">
        <color rgb="FF002060"/>
      </right>
      <top style="thin">
        <color rgb="FF002060"/>
      </top>
      <bottom style="thin">
        <color rgb="FF002060"/>
      </bottom>
      <diagonal/>
    </border>
    <border>
      <left/>
      <right/>
      <top style="thin">
        <color rgb="FF002060"/>
      </top>
      <bottom style="thin">
        <color rgb="FF002060"/>
      </bottom>
      <diagonal/>
    </border>
    <border>
      <left style="thin">
        <color rgb="FF002060"/>
      </left>
      <right/>
      <top/>
      <bottom style="thin">
        <color rgb="FF002060"/>
      </bottom>
      <diagonal/>
    </border>
    <border>
      <left/>
      <right style="thin">
        <color rgb="FF002060"/>
      </right>
      <top/>
      <bottom style="thin">
        <color rgb="FF002060"/>
      </bottom>
      <diagonal/>
    </border>
    <border>
      <left/>
      <right style="thin">
        <color rgb="FF002060"/>
      </right>
      <top/>
      <bottom/>
      <diagonal/>
    </border>
    <border>
      <left style="thin">
        <color rgb="FF002060"/>
      </left>
      <right/>
      <top style="thin">
        <color rgb="FF002060"/>
      </top>
      <bottom style="thin">
        <color rgb="FF002060"/>
      </bottom>
      <diagonal/>
    </border>
    <border>
      <left/>
      <right style="thin">
        <color indexed="64"/>
      </right>
      <top style="thin">
        <color rgb="FF002060"/>
      </top>
      <bottom style="thin">
        <color rgb="FF002060"/>
      </bottom>
      <diagonal/>
    </border>
    <border>
      <left style="thin">
        <color rgb="FF002060"/>
      </left>
      <right/>
      <top style="thin">
        <color indexed="64"/>
      </top>
      <bottom style="thin">
        <color rgb="FF002060"/>
      </bottom>
      <diagonal/>
    </border>
    <border>
      <left/>
      <right/>
      <top style="thin">
        <color rgb="FFA0A8AC"/>
      </top>
      <bottom style="thin">
        <color rgb="FF002060"/>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67">
    <xf numFmtId="0" fontId="0" fillId="0" borderId="0"/>
    <xf numFmtId="166" fontId="10" fillId="0" borderId="0" applyFont="0" applyFill="0" applyBorder="0" applyAlignment="0" applyProtection="0"/>
    <xf numFmtId="0" fontId="11" fillId="0" borderId="0"/>
    <xf numFmtId="3" fontId="10" fillId="3" borderId="1" applyFont="0">
      <alignment horizontal="right" vertical="center"/>
      <protection locked="0"/>
    </xf>
    <xf numFmtId="0" fontId="10" fillId="0" borderId="0">
      <alignment vertical="center"/>
    </xf>
    <xf numFmtId="0" fontId="10" fillId="0" borderId="0">
      <alignment vertical="center"/>
    </xf>
    <xf numFmtId="0" fontId="12" fillId="0" borderId="0" applyNumberFormat="0" applyFill="0" applyBorder="0" applyAlignment="0" applyProtection="0"/>
    <xf numFmtId="0" fontId="10" fillId="4" borderId="1" applyNumberFormat="0" applyFont="0" applyBorder="0">
      <alignment horizontal="center" vertical="center"/>
    </xf>
    <xf numFmtId="0" fontId="13" fillId="0" borderId="0">
      <alignment horizontal="left"/>
    </xf>
    <xf numFmtId="0" fontId="14" fillId="0" borderId="0">
      <alignment horizontal="left"/>
    </xf>
    <xf numFmtId="0" fontId="14" fillId="0" borderId="0">
      <alignment horizontal="right"/>
    </xf>
    <xf numFmtId="0" fontId="15" fillId="0" borderId="0">
      <alignment horizontal="left"/>
    </xf>
    <xf numFmtId="0" fontId="16" fillId="0" borderId="0" applyNumberFormat="0" applyFill="0" applyBorder="0" applyAlignment="0" applyProtection="0"/>
    <xf numFmtId="0" fontId="17" fillId="5" borderId="3" applyNumberFormat="0" applyFill="0" applyBorder="0" applyAlignment="0" applyProtection="0">
      <alignment horizontal="left"/>
    </xf>
    <xf numFmtId="0" fontId="18" fillId="5" borderId="2" applyFont="0" applyBorder="0">
      <alignment horizontal="center" wrapText="1"/>
    </xf>
    <xf numFmtId="0" fontId="19" fillId="0" borderId="0"/>
    <xf numFmtId="164" fontId="15" fillId="0" borderId="0">
      <alignment horizontal="right"/>
    </xf>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0" fillId="0" borderId="0">
      <alignment horizontal="left"/>
    </xf>
    <xf numFmtId="0" fontId="20" fillId="0" borderId="0">
      <alignment horizontal="left"/>
    </xf>
    <xf numFmtId="0" fontId="14" fillId="0" borderId="0">
      <alignment horizontal="center"/>
    </xf>
    <xf numFmtId="0" fontId="15" fillId="0" borderId="0">
      <alignment horizontal="left"/>
    </xf>
    <xf numFmtId="0" fontId="15" fillId="0" borderId="0">
      <alignment horizontal="right"/>
    </xf>
    <xf numFmtId="0" fontId="13" fillId="0" borderId="0">
      <alignment horizontal="left"/>
    </xf>
    <xf numFmtId="0" fontId="15" fillId="0" borderId="0">
      <alignment horizontal="right"/>
    </xf>
    <xf numFmtId="0" fontId="13" fillId="0" borderId="0">
      <alignment horizontal="right"/>
    </xf>
    <xf numFmtId="0" fontId="15" fillId="0" borderId="0">
      <alignment horizontal="left"/>
    </xf>
    <xf numFmtId="164" fontId="13" fillId="0" borderId="6">
      <alignment horizontal="right"/>
    </xf>
    <xf numFmtId="164" fontId="13" fillId="0" borderId="0">
      <alignment horizontal="right"/>
    </xf>
    <xf numFmtId="0" fontId="13" fillId="0" borderId="6">
      <alignment horizontal="left"/>
    </xf>
    <xf numFmtId="0" fontId="13" fillId="0" borderId="0">
      <alignment textRotation="90"/>
    </xf>
    <xf numFmtId="0" fontId="14" fillId="0" borderId="0">
      <alignment textRotation="90"/>
    </xf>
    <xf numFmtId="0" fontId="9" fillId="0" borderId="0"/>
    <xf numFmtId="165" fontId="9" fillId="0" borderId="0" applyFont="0" applyFill="0" applyBorder="0" applyAlignment="0" applyProtection="0"/>
    <xf numFmtId="165" fontId="19"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165" fontId="8" fillId="0" borderId="0" applyFont="0" applyFill="0" applyBorder="0" applyAlignment="0" applyProtection="0"/>
    <xf numFmtId="9" fontId="19" fillId="0" borderId="0" applyFont="0" applyFill="0" applyBorder="0" applyAlignment="0" applyProtection="0"/>
    <xf numFmtId="0" fontId="7" fillId="0" borderId="0"/>
    <xf numFmtId="165" fontId="6" fillId="0" borderId="0" applyFont="0" applyFill="0" applyBorder="0" applyAlignment="0" applyProtection="0"/>
    <xf numFmtId="0" fontId="5" fillId="0" borderId="0"/>
    <xf numFmtId="0" fontId="4" fillId="0" borderId="0"/>
    <xf numFmtId="165" fontId="2" fillId="0" borderId="0" applyFont="0" applyFill="0" applyBorder="0" applyAlignment="0" applyProtection="0"/>
    <xf numFmtId="0" fontId="1" fillId="0" borderId="0"/>
    <xf numFmtId="0" fontId="3" fillId="0" borderId="0"/>
    <xf numFmtId="0" fontId="12" fillId="0" borderId="0" applyNumberFormat="0" applyFill="0" applyBorder="0" applyAlignment="0" applyProtection="0"/>
    <xf numFmtId="0" fontId="63" fillId="0" borderId="0" applyNumberFormat="0" applyFill="0" applyBorder="0" applyAlignment="0" applyProtection="0"/>
    <xf numFmtId="165" fontId="1" fillId="0" borderId="0" applyFont="0" applyFill="0" applyBorder="0" applyAlignment="0" applyProtection="0"/>
    <xf numFmtId="0" fontId="67" fillId="0" borderId="0"/>
    <xf numFmtId="165" fontId="1" fillId="0" borderId="0" applyFont="0" applyFill="0" applyBorder="0" applyAlignment="0" applyProtection="0"/>
    <xf numFmtId="43" fontId="19" fillId="0" borderId="0" applyFont="0" applyFill="0" applyBorder="0" applyAlignment="0" applyProtection="0"/>
    <xf numFmtId="0" fontId="1" fillId="0" borderId="0"/>
    <xf numFmtId="0" fontId="80" fillId="0" borderId="0"/>
    <xf numFmtId="0" fontId="80" fillId="0" borderId="0"/>
    <xf numFmtId="0" fontId="80" fillId="0" borderId="0"/>
  </cellStyleXfs>
  <cellXfs count="1012">
    <xf numFmtId="0" fontId="0" fillId="0" borderId="0" xfId="0"/>
    <xf numFmtId="0" fontId="21" fillId="23" borderId="0" xfId="34" applyFont="1" applyFill="1">
      <alignment horizontal="left"/>
    </xf>
    <xf numFmtId="0" fontId="25" fillId="0" borderId="0" xfId="0" applyFont="1"/>
    <xf numFmtId="0" fontId="26" fillId="20" borderId="0" xfId="34" applyFont="1" applyFill="1">
      <alignment horizontal="left"/>
    </xf>
    <xf numFmtId="0" fontId="26" fillId="21" borderId="0" xfId="34" applyFont="1" applyFill="1">
      <alignment horizontal="left"/>
    </xf>
    <xf numFmtId="0" fontId="29" fillId="0" borderId="8" xfId="9" applyFont="1" applyBorder="1">
      <alignment horizontal="left"/>
    </xf>
    <xf numFmtId="0" fontId="29" fillId="0" borderId="0" xfId="9" applyFont="1">
      <alignment horizontal="left"/>
    </xf>
    <xf numFmtId="0" fontId="29" fillId="0" borderId="5" xfId="9" applyFont="1" applyBorder="1">
      <alignment horizontal="left"/>
    </xf>
    <xf numFmtId="0" fontId="29" fillId="0" borderId="5" xfId="10" applyFont="1" applyBorder="1">
      <alignment horizontal="right"/>
    </xf>
    <xf numFmtId="0" fontId="28" fillId="0" borderId="0" xfId="40" applyFont="1" applyBorder="1">
      <alignment horizontal="left"/>
    </xf>
    <xf numFmtId="0" fontId="30" fillId="0" borderId="0" xfId="11" applyFont="1" applyAlignment="1">
      <alignment horizontal="left" vertical="center" wrapText="1"/>
    </xf>
    <xf numFmtId="0" fontId="25" fillId="0" borderId="0" xfId="0" applyFont="1" applyAlignment="1">
      <alignment wrapText="1"/>
    </xf>
    <xf numFmtId="164" fontId="30" fillId="0" borderId="0" xfId="16" applyFont="1" applyAlignment="1">
      <alignment horizontal="right" wrapText="1"/>
    </xf>
    <xf numFmtId="164" fontId="30" fillId="0" borderId="0" xfId="16" applyFont="1">
      <alignment horizontal="right"/>
    </xf>
    <xf numFmtId="164" fontId="28" fillId="0" borderId="0" xfId="39" applyFont="1">
      <alignment horizontal="right"/>
    </xf>
    <xf numFmtId="0" fontId="30" fillId="0" borderId="4" xfId="11" applyFont="1" applyBorder="1">
      <alignment horizontal="left"/>
    </xf>
    <xf numFmtId="164" fontId="30" fillId="0" borderId="4" xfId="16" applyFont="1" applyBorder="1">
      <alignment horizontal="right"/>
    </xf>
    <xf numFmtId="0" fontId="26" fillId="0" borderId="0" xfId="6" applyFont="1" applyFill="1" applyBorder="1" applyAlignment="1">
      <alignment vertical="top" wrapText="1"/>
    </xf>
    <xf numFmtId="0" fontId="30" fillId="0" borderId="8" xfId="11" applyFont="1" applyBorder="1" applyAlignment="1">
      <alignment horizontal="left" vertical="center" wrapText="1"/>
    </xf>
    <xf numFmtId="164" fontId="30" fillId="0" borderId="8" xfId="16" applyFont="1" applyBorder="1" applyAlignment="1">
      <alignment horizontal="right" wrapText="1"/>
    </xf>
    <xf numFmtId="0" fontId="32" fillId="0" borderId="8" xfId="40" applyFont="1" applyBorder="1" applyAlignment="1">
      <alignment horizontal="right"/>
    </xf>
    <xf numFmtId="0" fontId="31" fillId="0" borderId="0" xfId="0" applyFont="1" applyAlignment="1">
      <alignment wrapText="1"/>
    </xf>
    <xf numFmtId="3" fontId="25" fillId="0" borderId="0" xfId="0" applyNumberFormat="1" applyFont="1"/>
    <xf numFmtId="0" fontId="30" fillId="6" borderId="0" xfId="11" applyFont="1" applyFill="1" applyAlignment="1">
      <alignment horizontal="left" vertical="center" wrapText="1"/>
    </xf>
    <xf numFmtId="0" fontId="30" fillId="0" borderId="4" xfId="11" applyFont="1" applyBorder="1" applyAlignment="1">
      <alignment horizontal="left" vertical="center" wrapText="1"/>
    </xf>
    <xf numFmtId="164" fontId="30" fillId="0" borderId="4" xfId="16" applyFont="1" applyBorder="1" applyAlignment="1">
      <alignment horizontal="right" wrapText="1"/>
    </xf>
    <xf numFmtId="0" fontId="33" fillId="0" borderId="0" xfId="12" applyFont="1"/>
    <xf numFmtId="0" fontId="32" fillId="0" borderId="0" xfId="40" applyFont="1" applyBorder="1" applyAlignment="1">
      <alignment horizontal="right"/>
    </xf>
    <xf numFmtId="164" fontId="30" fillId="6" borderId="0" xfId="16" applyFont="1" applyFill="1">
      <alignment horizontal="right"/>
    </xf>
    <xf numFmtId="164" fontId="28" fillId="0" borderId="0" xfId="38" applyFont="1" applyBorder="1">
      <alignment horizontal="right"/>
    </xf>
    <xf numFmtId="0" fontId="30" fillId="0" borderId="0" xfId="11" applyFont="1" applyAlignment="1">
      <alignment vertical="top" wrapText="1"/>
    </xf>
    <xf numFmtId="0" fontId="25" fillId="0" borderId="0" xfId="0" applyFont="1" applyAlignment="1">
      <alignment horizontal="left"/>
    </xf>
    <xf numFmtId="0" fontId="29" fillId="2" borderId="8" xfId="31" applyFont="1" applyFill="1" applyBorder="1" applyAlignment="1"/>
    <xf numFmtId="0" fontId="25" fillId="0" borderId="0" xfId="0" applyFont="1" applyAlignment="1">
      <alignment horizontal="center"/>
    </xf>
    <xf numFmtId="167" fontId="25" fillId="0" borderId="0" xfId="0" applyNumberFormat="1" applyFont="1"/>
    <xf numFmtId="0" fontId="30" fillId="0" borderId="0" xfId="11" applyFont="1" applyAlignment="1">
      <alignment vertical="top"/>
    </xf>
    <xf numFmtId="0" fontId="28" fillId="2" borderId="0" xfId="34" applyFont="1" applyFill="1">
      <alignment horizontal="left"/>
    </xf>
    <xf numFmtId="0" fontId="30" fillId="2" borderId="0" xfId="11" applyFont="1" applyFill="1" applyAlignment="1"/>
    <xf numFmtId="0" fontId="29" fillId="2" borderId="4" xfId="9" applyFont="1" applyFill="1" applyBorder="1">
      <alignment horizontal="left"/>
    </xf>
    <xf numFmtId="0" fontId="30" fillId="0" borderId="8" xfId="11" applyFont="1" applyBorder="1">
      <alignment horizontal="left"/>
    </xf>
    <xf numFmtId="164" fontId="30" fillId="2" borderId="0" xfId="16" applyFont="1" applyFill="1">
      <alignment horizontal="right"/>
    </xf>
    <xf numFmtId="0" fontId="26" fillId="24" borderId="0" xfId="34" applyFont="1" applyFill="1">
      <alignment horizontal="left"/>
    </xf>
    <xf numFmtId="9" fontId="30" fillId="2" borderId="0" xfId="11" applyNumberFormat="1" applyFont="1" applyFill="1" applyAlignment="1">
      <alignment horizontal="right"/>
    </xf>
    <xf numFmtId="164" fontId="30" fillId="2" borderId="0" xfId="16" quotePrefix="1" applyFont="1" applyFill="1">
      <alignment horizontal="right"/>
    </xf>
    <xf numFmtId="0" fontId="25" fillId="0" borderId="8" xfId="0" applyFont="1" applyBorder="1"/>
    <xf numFmtId="0" fontId="25" fillId="0" borderId="0" xfId="0" applyFont="1" applyAlignment="1">
      <alignment horizontal="left" vertical="top"/>
    </xf>
    <xf numFmtId="0" fontId="28" fillId="0" borderId="0" xfId="34" applyFont="1" applyAlignment="1">
      <alignment horizontal="right"/>
    </xf>
    <xf numFmtId="0" fontId="28" fillId="0" borderId="8" xfId="34" applyFont="1" applyBorder="1" applyAlignment="1">
      <alignment horizontal="right"/>
    </xf>
    <xf numFmtId="164" fontId="30" fillId="0" borderId="9" xfId="16" applyFont="1" applyBorder="1">
      <alignment horizontal="right"/>
    </xf>
    <xf numFmtId="0" fontId="37" fillId="0" borderId="0" xfId="0" applyFont="1" applyAlignment="1">
      <alignment horizontal="left" vertical="top"/>
    </xf>
    <xf numFmtId="9" fontId="29" fillId="0" borderId="4" xfId="10" applyNumberFormat="1" applyFont="1" applyBorder="1">
      <alignment horizontal="right"/>
    </xf>
    <xf numFmtId="9" fontId="26" fillId="20" borderId="0" xfId="49" applyFont="1" applyFill="1" applyAlignment="1">
      <alignment horizontal="left"/>
    </xf>
    <xf numFmtId="9" fontId="3" fillId="2" borderId="0" xfId="49" applyFont="1" applyFill="1"/>
    <xf numFmtId="0" fontId="29" fillId="2" borderId="20" xfId="31" applyFont="1" applyFill="1" applyBorder="1" applyAlignment="1"/>
    <xf numFmtId="164" fontId="39" fillId="0" borderId="0" xfId="38" applyFont="1" applyBorder="1">
      <alignment horizontal="right"/>
    </xf>
    <xf numFmtId="0" fontId="29" fillId="2" borderId="4" xfId="31" applyFont="1" applyFill="1" applyBorder="1" applyAlignment="1"/>
    <xf numFmtId="0" fontId="25" fillId="2" borderId="4" xfId="0" applyFont="1" applyFill="1" applyBorder="1" applyAlignment="1">
      <alignment vertical="top" wrapText="1"/>
    </xf>
    <xf numFmtId="0" fontId="26" fillId="25" borderId="0" xfId="34" applyFont="1" applyFill="1">
      <alignment horizontal="left"/>
    </xf>
    <xf numFmtId="164" fontId="30" fillId="0" borderId="0" xfId="16" quotePrefix="1" applyFont="1">
      <alignment horizontal="right"/>
    </xf>
    <xf numFmtId="9" fontId="29" fillId="0" borderId="4" xfId="10" applyNumberFormat="1" applyFont="1" applyBorder="1" applyAlignment="1">
      <alignment horizontal="right" wrapText="1"/>
    </xf>
    <xf numFmtId="0" fontId="30" fillId="0" borderId="11" xfId="11" applyFont="1" applyBorder="1">
      <alignment horizontal="left"/>
    </xf>
    <xf numFmtId="0" fontId="28" fillId="0" borderId="0" xfId="9" applyFont="1">
      <alignment horizontal="left"/>
    </xf>
    <xf numFmtId="0" fontId="30" fillId="0" borderId="7" xfId="11" applyFont="1" applyBorder="1">
      <alignment horizontal="left"/>
    </xf>
    <xf numFmtId="0" fontId="28" fillId="0" borderId="0" xfId="40" applyFont="1" applyBorder="1" applyAlignment="1"/>
    <xf numFmtId="164" fontId="38" fillId="0" borderId="0" xfId="16" applyFont="1">
      <alignment horizontal="right"/>
    </xf>
    <xf numFmtId="0" fontId="29" fillId="0" borderId="4" xfId="10" applyFont="1" applyBorder="1" applyAlignment="1">
      <alignment horizontal="left"/>
    </xf>
    <xf numFmtId="0" fontId="25" fillId="0" borderId="0" xfId="0" applyFont="1" applyAlignment="1">
      <alignment vertical="top"/>
    </xf>
    <xf numFmtId="171" fontId="30" fillId="0" borderId="0" xfId="16" applyNumberFormat="1" applyFont="1">
      <alignment horizontal="right"/>
    </xf>
    <xf numFmtId="169" fontId="30" fillId="0" borderId="0" xfId="0" quotePrefix="1" applyNumberFormat="1" applyFont="1" applyAlignment="1">
      <alignment horizontal="right" vertical="center"/>
    </xf>
    <xf numFmtId="169" fontId="30" fillId="0" borderId="0" xfId="0" applyNumberFormat="1" applyFont="1" applyAlignment="1">
      <alignment horizontal="right" vertical="center"/>
    </xf>
    <xf numFmtId="0" fontId="30" fillId="0" borderId="0" xfId="0" applyFont="1" applyAlignment="1">
      <alignment vertical="center" wrapText="1"/>
    </xf>
    <xf numFmtId="0" fontId="42" fillId="0" borderId="0" xfId="0" applyFont="1"/>
    <xf numFmtId="0" fontId="27" fillId="0" borderId="0" xfId="0" applyFont="1"/>
    <xf numFmtId="0" fontId="29" fillId="2" borderId="9" xfId="40" applyFont="1" applyFill="1" applyBorder="1" applyAlignment="1"/>
    <xf numFmtId="0" fontId="29" fillId="0" borderId="5" xfId="0" applyFont="1" applyBorder="1" applyAlignment="1">
      <alignment horizontal="right" vertical="center"/>
    </xf>
    <xf numFmtId="0" fontId="29" fillId="0" borderId="5" xfId="0" applyFont="1" applyBorder="1" applyAlignment="1">
      <alignment horizontal="right" vertical="center" wrapText="1"/>
    </xf>
    <xf numFmtId="0" fontId="30" fillId="0" borderId="0" xfId="11" applyFont="1" applyAlignment="1"/>
    <xf numFmtId="0" fontId="24" fillId="0" borderId="0" xfId="11" applyFont="1" applyAlignment="1">
      <alignment horizontal="left" indent="1"/>
    </xf>
    <xf numFmtId="0" fontId="44" fillId="20" borderId="0" xfId="34" applyFont="1" applyFill="1" applyAlignment="1">
      <alignment horizontal="right"/>
    </xf>
    <xf numFmtId="0" fontId="30" fillId="0" borderId="0" xfId="11" applyFont="1" applyAlignment="1">
      <alignment horizontal="center"/>
    </xf>
    <xf numFmtId="0" fontId="44" fillId="21" borderId="0" xfId="34" applyFont="1" applyFill="1">
      <alignment horizontal="left"/>
    </xf>
    <xf numFmtId="0" fontId="29" fillId="0" borderId="6" xfId="40" applyFont="1" applyAlignment="1">
      <alignment horizontal="left" vertical="center" wrapText="1"/>
    </xf>
    <xf numFmtId="164" fontId="29" fillId="27" borderId="6" xfId="38" applyFont="1" applyFill="1" applyAlignment="1">
      <alignment horizontal="right" wrapText="1"/>
    </xf>
    <xf numFmtId="164" fontId="29" fillId="27" borderId="9" xfId="38" applyFont="1" applyFill="1" applyBorder="1">
      <alignment horizontal="right"/>
    </xf>
    <xf numFmtId="164" fontId="29" fillId="27" borderId="6" xfId="38" applyFont="1" applyFill="1">
      <alignment horizontal="right"/>
    </xf>
    <xf numFmtId="0" fontId="29" fillId="0" borderId="6" xfId="40" applyFont="1">
      <alignment horizontal="left"/>
    </xf>
    <xf numFmtId="0" fontId="29" fillId="0" borderId="10" xfId="40" applyFont="1" applyBorder="1">
      <alignment horizontal="left"/>
    </xf>
    <xf numFmtId="164" fontId="29" fillId="0" borderId="11" xfId="38" applyFont="1" applyBorder="1">
      <alignment horizontal="right"/>
    </xf>
    <xf numFmtId="170" fontId="29" fillId="27" borderId="6" xfId="49" applyNumberFormat="1" applyFont="1" applyFill="1" applyBorder="1" applyAlignment="1">
      <alignment horizontal="right" wrapText="1"/>
    </xf>
    <xf numFmtId="0" fontId="29" fillId="2" borderId="6" xfId="11" applyFont="1" applyFill="1" applyBorder="1" applyAlignment="1">
      <alignment horizontal="left" vertical="center" wrapText="1"/>
    </xf>
    <xf numFmtId="0" fontId="29" fillId="0" borderId="8" xfId="9" applyFont="1" applyBorder="1" applyAlignment="1">
      <alignment horizontal="right"/>
    </xf>
    <xf numFmtId="0" fontId="25" fillId="0" borderId="4" xfId="0" applyFont="1" applyBorder="1"/>
    <xf numFmtId="0" fontId="29" fillId="2" borderId="7" xfId="40" applyFont="1" applyFill="1" applyBorder="1">
      <alignment horizontal="left"/>
    </xf>
    <xf numFmtId="164" fontId="29" fillId="27" borderId="7" xfId="39" applyFont="1" applyFill="1" applyBorder="1">
      <alignment horizontal="right"/>
    </xf>
    <xf numFmtId="164" fontId="29" fillId="7" borderId="7" xfId="39" applyFont="1" applyFill="1" applyBorder="1">
      <alignment horizontal="right"/>
    </xf>
    <xf numFmtId="0" fontId="29" fillId="2" borderId="0" xfId="40" applyFont="1" applyFill="1" applyBorder="1">
      <alignment horizontal="left"/>
    </xf>
    <xf numFmtId="164" fontId="29" fillId="27" borderId="9" xfId="39" applyFont="1" applyFill="1" applyBorder="1">
      <alignment horizontal="right"/>
    </xf>
    <xf numFmtId="164" fontId="29" fillId="7" borderId="9" xfId="39" applyFont="1" applyFill="1" applyBorder="1">
      <alignment horizontal="right"/>
    </xf>
    <xf numFmtId="0" fontId="44" fillId="24" borderId="0" xfId="34" applyFont="1" applyFill="1" applyAlignment="1">
      <alignment horizontal="right"/>
    </xf>
    <xf numFmtId="0" fontId="34" fillId="0" borderId="9" xfId="0" applyFont="1" applyBorder="1" applyAlignment="1">
      <alignment horizontal="left"/>
    </xf>
    <xf numFmtId="164" fontId="29" fillId="0" borderId="9" xfId="38" applyFont="1" applyBorder="1">
      <alignment horizontal="right"/>
    </xf>
    <xf numFmtId="0" fontId="29" fillId="2" borderId="8" xfId="31" applyFont="1" applyFill="1" applyBorder="1" applyAlignment="1">
      <alignment horizontal="right"/>
    </xf>
    <xf numFmtId="0" fontId="29" fillId="0" borderId="8" xfId="10" applyFont="1" applyBorder="1" applyAlignment="1">
      <alignment horizontal="center"/>
    </xf>
    <xf numFmtId="0" fontId="34" fillId="0" borderId="8" xfId="0" applyFont="1" applyBorder="1" applyAlignment="1">
      <alignment horizontal="center"/>
    </xf>
    <xf numFmtId="0" fontId="29" fillId="0" borderId="8" xfId="0" applyFont="1" applyBorder="1" applyAlignment="1">
      <alignment horizontal="center"/>
    </xf>
    <xf numFmtId="0" fontId="29" fillId="0" borderId="0" xfId="0" applyFont="1" applyAlignment="1">
      <alignment horizontal="center"/>
    </xf>
    <xf numFmtId="0" fontId="25" fillId="0" borderId="21" xfId="0" applyFont="1" applyBorder="1"/>
    <xf numFmtId="0" fontId="28" fillId="0" borderId="8" xfId="34" applyFont="1" applyBorder="1" applyAlignment="1">
      <alignment horizontal="center"/>
    </xf>
    <xf numFmtId="0" fontId="47" fillId="0" borderId="8" xfId="12" applyFont="1" applyBorder="1" applyAlignment="1">
      <alignment horizontal="center"/>
    </xf>
    <xf numFmtId="0" fontId="29" fillId="0" borderId="6" xfId="0" applyFont="1" applyBorder="1" applyAlignment="1">
      <alignment horizontal="left"/>
    </xf>
    <xf numFmtId="0" fontId="29" fillId="0" borderId="8" xfId="34" applyFont="1" applyBorder="1" applyAlignment="1">
      <alignment horizontal="center"/>
    </xf>
    <xf numFmtId="0" fontId="29" fillId="0" borderId="4" xfId="9" applyFont="1" applyBorder="1" applyAlignment="1"/>
    <xf numFmtId="0" fontId="30" fillId="0" borderId="4" xfId="11" applyFont="1" applyBorder="1" applyAlignment="1"/>
    <xf numFmtId="0" fontId="29" fillId="0" borderId="11" xfId="40" applyFont="1" applyBorder="1" applyAlignment="1"/>
    <xf numFmtId="0" fontId="29" fillId="0" borderId="9" xfId="0" applyFont="1" applyBorder="1" applyAlignment="1">
      <alignment horizontal="left"/>
    </xf>
    <xf numFmtId="0" fontId="33" fillId="0" borderId="0" xfId="12" applyFont="1" applyAlignment="1">
      <alignment horizontal="center"/>
    </xf>
    <xf numFmtId="0" fontId="30" fillId="0" borderId="11" xfId="11" applyFont="1" applyBorder="1" applyAlignment="1"/>
    <xf numFmtId="0" fontId="29" fillId="0" borderId="7" xfId="40" applyFont="1" applyBorder="1" applyAlignment="1"/>
    <xf numFmtId="0" fontId="29" fillId="0" borderId="9" xfId="40" applyFont="1" applyBorder="1" applyAlignment="1"/>
    <xf numFmtId="9" fontId="29" fillId="27" borderId="9" xfId="49" applyFont="1" applyFill="1" applyBorder="1" applyAlignment="1">
      <alignment horizontal="right"/>
    </xf>
    <xf numFmtId="10" fontId="29" fillId="27" borderId="9" xfId="49" applyNumberFormat="1" applyFont="1" applyFill="1" applyBorder="1" applyAlignment="1">
      <alignment horizontal="right"/>
    </xf>
    <xf numFmtId="0" fontId="28" fillId="0" borderId="0" xfId="34" applyFont="1" applyAlignment="1"/>
    <xf numFmtId="0" fontId="28" fillId="0" borderId="8" xfId="34" applyFont="1" applyBorder="1" applyAlignment="1"/>
    <xf numFmtId="0" fontId="26" fillId="20" borderId="0" xfId="34" applyFont="1" applyFill="1" applyAlignment="1">
      <alignment horizontal="left" wrapText="1"/>
    </xf>
    <xf numFmtId="0" fontId="44" fillId="25" borderId="0" xfId="34" applyFont="1" applyFill="1" applyAlignment="1">
      <alignment horizontal="right"/>
    </xf>
    <xf numFmtId="0" fontId="49" fillId="0" borderId="0" xfId="0" applyFont="1"/>
    <xf numFmtId="0" fontId="25" fillId="7" borderId="9" xfId="0" applyFont="1" applyFill="1" applyBorder="1"/>
    <xf numFmtId="0" fontId="29" fillId="0" borderId="6" xfId="40" applyFont="1" applyAlignment="1"/>
    <xf numFmtId="164" fontId="29" fillId="27" borderId="11" xfId="38" applyFont="1" applyFill="1" applyBorder="1">
      <alignment horizontal="right"/>
    </xf>
    <xf numFmtId="164" fontId="30" fillId="27" borderId="0" xfId="16" applyFont="1" applyFill="1">
      <alignment horizontal="right"/>
    </xf>
    <xf numFmtId="0" fontId="25" fillId="25" borderId="0" xfId="0" applyFont="1" applyFill="1"/>
    <xf numFmtId="0" fontId="29" fillId="0" borderId="22" xfId="34" applyFont="1" applyBorder="1">
      <alignment horizontal="left"/>
    </xf>
    <xf numFmtId="164" fontId="28" fillId="0" borderId="8" xfId="38" applyFont="1" applyBorder="1">
      <alignment horizontal="right"/>
    </xf>
    <xf numFmtId="0" fontId="38" fillId="0" borderId="0" xfId="40" applyFont="1" applyBorder="1">
      <alignment horizontal="left"/>
    </xf>
    <xf numFmtId="164" fontId="38" fillId="0" borderId="0" xfId="38" applyFont="1" applyBorder="1">
      <alignment horizontal="right"/>
    </xf>
    <xf numFmtId="0" fontId="50" fillId="0" borderId="0" xfId="12" applyFont="1"/>
    <xf numFmtId="0" fontId="38" fillId="0" borderId="4" xfId="40" applyFont="1" applyBorder="1">
      <alignment horizontal="left"/>
    </xf>
    <xf numFmtId="164" fontId="38" fillId="0" borderId="4" xfId="38" applyFont="1" applyBorder="1">
      <alignment horizontal="right"/>
    </xf>
    <xf numFmtId="0" fontId="44" fillId="21" borderId="0" xfId="34" applyFont="1" applyFill="1" applyAlignment="1">
      <alignment horizontal="right"/>
    </xf>
    <xf numFmtId="0" fontId="28" fillId="0" borderId="0" xfId="11" applyFont="1">
      <alignment horizontal="left"/>
    </xf>
    <xf numFmtId="164" fontId="30" fillId="7" borderId="0" xfId="16" applyFont="1" applyFill="1">
      <alignment horizontal="right"/>
    </xf>
    <xf numFmtId="0" fontId="29" fillId="0" borderId="22" xfId="10" applyFont="1" applyBorder="1" applyAlignment="1">
      <alignment horizontal="right" wrapText="1"/>
    </xf>
    <xf numFmtId="0" fontId="34" fillId="0" borderId="22" xfId="0" applyFont="1" applyBorder="1" applyAlignment="1">
      <alignment horizontal="left"/>
    </xf>
    <xf numFmtId="0" fontId="29" fillId="0" borderId="0" xfId="9" applyFont="1" applyAlignment="1"/>
    <xf numFmtId="0" fontId="29" fillId="0" borderId="14" xfId="10" applyFont="1" applyBorder="1" applyAlignment="1">
      <alignment horizontal="right" vertical="center" wrapText="1"/>
    </xf>
    <xf numFmtId="0" fontId="29" fillId="0" borderId="13" xfId="10" applyFont="1" applyBorder="1" applyAlignment="1">
      <alignment horizontal="right" vertical="center" wrapText="1"/>
    </xf>
    <xf numFmtId="0" fontId="29" fillId="0" borderId="26" xfId="9" applyFont="1" applyBorder="1" applyAlignment="1">
      <alignment horizontal="center" vertical="top" wrapText="1"/>
    </xf>
    <xf numFmtId="0" fontId="29" fillId="0" borderId="25" xfId="9" applyFont="1" applyBorder="1" applyAlignment="1">
      <alignment vertical="top" wrapText="1"/>
    </xf>
    <xf numFmtId="0" fontId="0" fillId="0" borderId="19" xfId="0" applyBorder="1"/>
    <xf numFmtId="0" fontId="29" fillId="0" borderId="24" xfId="10" applyFont="1" applyBorder="1" applyAlignment="1">
      <alignment horizontal="right" wrapText="1"/>
    </xf>
    <xf numFmtId="0" fontId="29" fillId="0" borderId="24" xfId="9" applyFont="1" applyBorder="1" applyAlignment="1">
      <alignment horizontal="right" wrapText="1"/>
    </xf>
    <xf numFmtId="0" fontId="29" fillId="0" borderId="5" xfId="0" applyFont="1" applyBorder="1" applyAlignment="1">
      <alignment horizontal="center"/>
    </xf>
    <xf numFmtId="0" fontId="47" fillId="0" borderId="5" xfId="12" applyFont="1" applyBorder="1" applyAlignment="1">
      <alignment horizontal="center"/>
    </xf>
    <xf numFmtId="0" fontId="29" fillId="0" borderId="5" xfId="34" applyFont="1" applyBorder="1" applyAlignment="1">
      <alignment horizontal="center"/>
    </xf>
    <xf numFmtId="0" fontId="30" fillId="0" borderId="9" xfId="11" applyFont="1" applyBorder="1">
      <alignment horizontal="left"/>
    </xf>
    <xf numFmtId="0" fontId="28" fillId="0" borderId="0" xfId="34" applyFont="1">
      <alignment horizontal="left"/>
    </xf>
    <xf numFmtId="0" fontId="25" fillId="7" borderId="6" xfId="0" applyFont="1" applyFill="1" applyBorder="1"/>
    <xf numFmtId="0" fontId="25" fillId="7" borderId="10" xfId="0" applyFont="1" applyFill="1" applyBorder="1"/>
    <xf numFmtId="164" fontId="25" fillId="0" borderId="0" xfId="0" applyNumberFormat="1" applyFont="1"/>
    <xf numFmtId="0" fontId="28" fillId="0" borderId="8" xfId="34" applyFont="1" applyBorder="1">
      <alignment horizontal="left"/>
    </xf>
    <xf numFmtId="0" fontId="29" fillId="0" borderId="5" xfId="0" applyFont="1" applyBorder="1" applyAlignment="1">
      <alignment horizontal="left" vertical="center"/>
    </xf>
    <xf numFmtId="170" fontId="25" fillId="0" borderId="0" xfId="0" applyNumberFormat="1" applyFont="1" applyAlignment="1">
      <alignment wrapText="1"/>
    </xf>
    <xf numFmtId="14" fontId="25" fillId="0" borderId="0" xfId="0" applyNumberFormat="1" applyFont="1"/>
    <xf numFmtId="172" fontId="30" fillId="2" borderId="0" xfId="0" applyNumberFormat="1" applyFont="1" applyFill="1" applyAlignment="1">
      <alignment vertical="center"/>
    </xf>
    <xf numFmtId="169" fontId="30" fillId="2" borderId="0" xfId="0" applyNumberFormat="1" applyFont="1" applyFill="1" applyAlignment="1">
      <alignment horizontal="right" vertical="center"/>
    </xf>
    <xf numFmtId="0" fontId="30" fillId="2" borderId="0" xfId="0" applyFont="1" applyFill="1" applyAlignment="1">
      <alignment vertical="center" wrapText="1"/>
    </xf>
    <xf numFmtId="14" fontId="25" fillId="2" borderId="0" xfId="0" applyNumberFormat="1" applyFont="1" applyFill="1"/>
    <xf numFmtId="0" fontId="25" fillId="2" borderId="0" xfId="0" applyFont="1" applyFill="1"/>
    <xf numFmtId="3" fontId="25" fillId="2" borderId="0" xfId="0" applyNumberFormat="1" applyFont="1" applyFill="1"/>
    <xf numFmtId="167" fontId="0" fillId="0" borderId="0" xfId="0" applyNumberFormat="1"/>
    <xf numFmtId="0" fontId="30" fillId="0" borderId="0" xfId="11" applyFont="1">
      <alignment horizontal="left"/>
    </xf>
    <xf numFmtId="0" fontId="29" fillId="0" borderId="4" xfId="9" applyFont="1" applyBorder="1">
      <alignment horizontal="left"/>
    </xf>
    <xf numFmtId="0" fontId="3" fillId="0" borderId="0" xfId="55" applyFont="1"/>
    <xf numFmtId="0" fontId="3" fillId="2" borderId="0" xfId="55" applyFont="1" applyFill="1" applyAlignment="1">
      <alignment horizontal="center" vertical="center" wrapText="1"/>
    </xf>
    <xf numFmtId="164" fontId="3" fillId="0" borderId="0" xfId="55" applyNumberFormat="1" applyFont="1"/>
    <xf numFmtId="0" fontId="38" fillId="0" borderId="7" xfId="40" applyFont="1" applyBorder="1">
      <alignment horizontal="left"/>
    </xf>
    <xf numFmtId="0" fontId="30" fillId="2" borderId="0" xfId="11" applyFont="1" applyFill="1">
      <alignment horizontal="left"/>
    </xf>
    <xf numFmtId="0" fontId="30" fillId="0" borderId="0" xfId="11" applyFont="1" applyAlignment="1">
      <alignment horizontal="left" indent="1"/>
    </xf>
    <xf numFmtId="0" fontId="29" fillId="0" borderId="4" xfId="10" applyFont="1" applyBorder="1" applyAlignment="1">
      <alignment horizontal="right" wrapText="1"/>
    </xf>
    <xf numFmtId="170" fontId="30" fillId="0" borderId="0" xfId="49" applyNumberFormat="1" applyFont="1" applyAlignment="1">
      <alignment horizontal="right"/>
    </xf>
    <xf numFmtId="170" fontId="30" fillId="0" borderId="4" xfId="49" applyNumberFormat="1" applyFont="1" applyBorder="1" applyAlignment="1">
      <alignment horizontal="right"/>
    </xf>
    <xf numFmtId="0" fontId="26" fillId="28" borderId="0" xfId="34" applyFont="1" applyFill="1">
      <alignment horizontal="left"/>
    </xf>
    <xf numFmtId="3" fontId="31" fillId="7" borderId="0" xfId="3" applyFont="1" applyFill="1" applyBorder="1" applyAlignment="1">
      <alignment horizontal="center" vertical="center"/>
      <protection locked="0"/>
    </xf>
    <xf numFmtId="3" fontId="31" fillId="7" borderId="4" xfId="3" applyFont="1" applyFill="1" applyBorder="1" applyAlignment="1">
      <alignment horizontal="center" vertical="center"/>
      <protection locked="0"/>
    </xf>
    <xf numFmtId="0" fontId="25" fillId="0" borderId="0" xfId="0" applyFont="1" applyAlignment="1">
      <alignment horizontal="center" vertical="center"/>
    </xf>
    <xf numFmtId="0" fontId="29" fillId="0" borderId="0" xfId="34" applyFont="1">
      <alignment horizontal="left"/>
    </xf>
    <xf numFmtId="0" fontId="30" fillId="0" borderId="0" xfId="11" applyFont="1" applyAlignment="1">
      <alignment horizontal="left" wrapText="1"/>
    </xf>
    <xf numFmtId="0" fontId="21" fillId="0" borderId="0" xfId="34" applyFont="1">
      <alignment horizontal="left"/>
    </xf>
    <xf numFmtId="164" fontId="29" fillId="0" borderId="6" xfId="38" applyFont="1">
      <alignment horizontal="right"/>
    </xf>
    <xf numFmtId="0" fontId="29" fillId="0" borderId="0" xfId="40" applyFont="1" applyBorder="1">
      <alignment horizontal="left"/>
    </xf>
    <xf numFmtId="0" fontId="44" fillId="29" borderId="0" xfId="34" applyFont="1" applyFill="1" applyAlignment="1">
      <alignment horizontal="right"/>
    </xf>
    <xf numFmtId="0" fontId="29" fillId="0" borderId="4" xfId="40" applyFont="1" applyBorder="1">
      <alignment horizontal="left"/>
    </xf>
    <xf numFmtId="0" fontId="29" fillId="0" borderId="4" xfId="34" applyFont="1" applyBorder="1">
      <alignment horizontal="left"/>
    </xf>
    <xf numFmtId="0" fontId="38" fillId="5" borderId="0" xfId="4" quotePrefix="1" applyFont="1" applyFill="1" applyAlignment="1">
      <alignment horizontal="left"/>
    </xf>
    <xf numFmtId="0" fontId="29" fillId="0" borderId="13" xfId="10" applyFont="1" applyBorder="1">
      <alignment horizontal="right"/>
    </xf>
    <xf numFmtId="0" fontId="29" fillId="0" borderId="18" xfId="10" applyFont="1" applyBorder="1">
      <alignment horizontal="right"/>
    </xf>
    <xf numFmtId="0" fontId="29" fillId="0" borderId="11" xfId="0" applyFont="1" applyBorder="1" applyAlignment="1">
      <alignment horizontal="left"/>
    </xf>
    <xf numFmtId="0" fontId="29" fillId="0" borderId="11" xfId="34" applyFont="1" applyBorder="1">
      <alignment horizontal="left"/>
    </xf>
    <xf numFmtId="0" fontId="25" fillId="7" borderId="11" xfId="0" applyFont="1" applyFill="1" applyBorder="1"/>
    <xf numFmtId="0" fontId="29" fillId="0" borderId="6" xfId="34" applyFont="1" applyBorder="1">
      <alignment horizontal="left"/>
    </xf>
    <xf numFmtId="0" fontId="29" fillId="0" borderId="9" xfId="34" applyFont="1" applyBorder="1">
      <alignment horizontal="left"/>
    </xf>
    <xf numFmtId="9" fontId="29" fillId="0" borderId="9" xfId="49" applyFont="1" applyFill="1" applyBorder="1" applyAlignment="1">
      <alignment horizontal="right"/>
    </xf>
    <xf numFmtId="0" fontId="44" fillId="23" borderId="0" xfId="34" applyFont="1" applyFill="1" applyAlignment="1">
      <alignment horizontal="right"/>
    </xf>
    <xf numFmtId="164" fontId="30" fillId="0" borderId="11" xfId="16" applyFont="1" applyBorder="1">
      <alignment horizontal="right"/>
    </xf>
    <xf numFmtId="0" fontId="29" fillId="0" borderId="4" xfId="10" applyFont="1" applyBorder="1">
      <alignment horizontal="right"/>
    </xf>
    <xf numFmtId="0" fontId="30" fillId="0" borderId="4" xfId="11" applyFont="1" applyBorder="1" applyAlignment="1">
      <alignment horizontal="left" indent="1"/>
    </xf>
    <xf numFmtId="164" fontId="30" fillId="0" borderId="0" xfId="16" applyFont="1" applyAlignment="1">
      <alignment horizontal="center" wrapText="1"/>
    </xf>
    <xf numFmtId="0" fontId="30" fillId="0" borderId="0" xfId="11" applyFont="1" applyAlignment="1">
      <alignment horizontal="left" vertical="center" wrapText="1" indent="1"/>
    </xf>
    <xf numFmtId="0" fontId="29" fillId="0" borderId="11" xfId="40" applyFont="1" applyBorder="1">
      <alignment horizontal="left"/>
    </xf>
    <xf numFmtId="0" fontId="29" fillId="0" borderId="8" xfId="31" applyFont="1" applyBorder="1" applyAlignment="1">
      <alignment horizontal="center" wrapText="1"/>
    </xf>
    <xf numFmtId="164" fontId="34" fillId="0" borderId="0" xfId="16" applyFont="1" applyAlignment="1">
      <alignment horizontal="right" wrapText="1"/>
    </xf>
    <xf numFmtId="164" fontId="34" fillId="0" borderId="0" xfId="16" applyFont="1" applyAlignment="1">
      <alignment horizontal="center" wrapText="1"/>
    </xf>
    <xf numFmtId="164" fontId="34" fillId="0" borderId="7" xfId="16" applyFont="1" applyBorder="1" applyAlignment="1">
      <alignment horizontal="center" wrapText="1"/>
    </xf>
    <xf numFmtId="164" fontId="30" fillId="0" borderId="7" xfId="16" applyFont="1" applyBorder="1" applyAlignment="1">
      <alignment horizontal="right" wrapText="1"/>
    </xf>
    <xf numFmtId="164" fontId="29" fillId="27" borderId="6" xfId="38" applyFont="1" applyFill="1" applyAlignment="1">
      <alignment horizontal="center" wrapText="1"/>
    </xf>
    <xf numFmtId="164" fontId="30" fillId="0" borderId="7" xfId="16" applyFont="1" applyBorder="1" applyAlignment="1">
      <alignment horizontal="center" wrapText="1"/>
    </xf>
    <xf numFmtId="164" fontId="30" fillId="0" borderId="4" xfId="16" applyFont="1" applyBorder="1" applyAlignment="1">
      <alignment horizontal="center" wrapText="1"/>
    </xf>
    <xf numFmtId="0" fontId="29" fillId="0" borderId="0" xfId="10" applyFont="1" applyAlignment="1">
      <alignment horizontal="center" wrapText="1"/>
    </xf>
    <xf numFmtId="0" fontId="29" fillId="0" borderId="9" xfId="40" applyFont="1" applyBorder="1">
      <alignment horizontal="left"/>
    </xf>
    <xf numFmtId="0" fontId="29" fillId="0" borderId="10" xfId="11" applyFont="1" applyBorder="1">
      <alignment horizontal="left"/>
    </xf>
    <xf numFmtId="164" fontId="29" fillId="0" borderId="10" xfId="16" applyFont="1" applyBorder="1">
      <alignment horizontal="right"/>
    </xf>
    <xf numFmtId="0" fontId="29" fillId="0" borderId="5" xfId="10" applyFont="1" applyBorder="1" applyAlignment="1">
      <alignment wrapText="1"/>
    </xf>
    <xf numFmtId="0" fontId="29" fillId="0" borderId="0" xfId="10" applyFont="1" applyAlignment="1">
      <alignment horizontal="right" wrapText="1"/>
    </xf>
    <xf numFmtId="0" fontId="29" fillId="0" borderId="0" xfId="9" applyFont="1" applyAlignment="1">
      <alignment horizontal="left" wrapText="1"/>
    </xf>
    <xf numFmtId="164" fontId="29" fillId="7" borderId="6" xfId="39" applyFont="1" applyFill="1" applyBorder="1">
      <alignment horizontal="right"/>
    </xf>
    <xf numFmtId="0" fontId="29" fillId="0" borderId="0" xfId="9" applyFont="1" applyAlignment="1">
      <alignment vertical="top"/>
    </xf>
    <xf numFmtId="164" fontId="30" fillId="6" borderId="11" xfId="16" applyFont="1" applyFill="1" applyBorder="1">
      <alignment horizontal="right"/>
    </xf>
    <xf numFmtId="164" fontId="29" fillId="0" borderId="7" xfId="39" applyFont="1" applyBorder="1">
      <alignment horizontal="right"/>
    </xf>
    <xf numFmtId="0" fontId="29" fillId="0" borderId="7" xfId="40" applyFont="1" applyBorder="1">
      <alignment horizontal="left"/>
    </xf>
    <xf numFmtId="164" fontId="30" fillId="6" borderId="6" xfId="16" applyFont="1" applyFill="1" applyBorder="1">
      <alignment horizontal="right"/>
    </xf>
    <xf numFmtId="164" fontId="30" fillId="0" borderId="6" xfId="16" applyFont="1" applyBorder="1">
      <alignment horizontal="right"/>
    </xf>
    <xf numFmtId="0" fontId="30" fillId="0" borderId="6" xfId="11" applyFont="1" applyBorder="1">
      <alignment horizontal="left"/>
    </xf>
    <xf numFmtId="0" fontId="29" fillId="2" borderId="0" xfId="31" applyFont="1" applyFill="1" applyAlignment="1"/>
    <xf numFmtId="0" fontId="25" fillId="0" borderId="19" xfId="0" applyFont="1" applyBorder="1"/>
    <xf numFmtId="0" fontId="51" fillId="0" borderId="0" xfId="0" applyFont="1" applyAlignment="1">
      <alignment vertical="center" wrapText="1"/>
    </xf>
    <xf numFmtId="0" fontId="51" fillId="0" borderId="0" xfId="0" applyFont="1"/>
    <xf numFmtId="0" fontId="29" fillId="0" borderId="4" xfId="10" applyFont="1" applyBorder="1" applyAlignment="1">
      <alignment wrapText="1"/>
    </xf>
    <xf numFmtId="0" fontId="48" fillId="0" borderId="9" xfId="11" applyFont="1" applyBorder="1" applyAlignment="1"/>
    <xf numFmtId="172" fontId="29" fillId="0" borderId="8" xfId="10" applyNumberFormat="1" applyFont="1" applyBorder="1">
      <alignment horizontal="right"/>
    </xf>
    <xf numFmtId="0" fontId="54" fillId="0" borderId="0" xfId="11" applyFont="1" applyAlignment="1"/>
    <xf numFmtId="3" fontId="55" fillId="0" borderId="0" xfId="0" applyNumberFormat="1" applyFont="1"/>
    <xf numFmtId="0" fontId="29" fillId="2" borderId="4" xfId="10" applyFont="1" applyFill="1" applyBorder="1" applyAlignment="1">
      <alignment horizontal="right" wrapText="1"/>
    </xf>
    <xf numFmtId="170" fontId="30" fillId="6" borderId="0" xfId="49" applyNumberFormat="1" applyFont="1" applyFill="1" applyAlignment="1">
      <alignment horizontal="right"/>
    </xf>
    <xf numFmtId="170" fontId="30" fillId="6" borderId="11" xfId="49" applyNumberFormat="1" applyFont="1" applyFill="1" applyBorder="1" applyAlignment="1">
      <alignment horizontal="right"/>
    </xf>
    <xf numFmtId="170" fontId="30" fillId="0" borderId="11" xfId="49" applyNumberFormat="1" applyFont="1" applyBorder="1" applyAlignment="1">
      <alignment horizontal="right"/>
    </xf>
    <xf numFmtId="170" fontId="30" fillId="6" borderId="0" xfId="49" applyNumberFormat="1" applyFont="1" applyFill="1" applyBorder="1" applyAlignment="1">
      <alignment horizontal="right"/>
    </xf>
    <xf numFmtId="170" fontId="30" fillId="0" borderId="0" xfId="49" applyNumberFormat="1" applyFont="1" applyBorder="1" applyAlignment="1">
      <alignment horizontal="right"/>
    </xf>
    <xf numFmtId="169" fontId="34" fillId="7" borderId="9" xfId="0" applyNumberFormat="1" applyFont="1" applyFill="1" applyBorder="1"/>
    <xf numFmtId="9" fontId="30" fillId="6" borderId="11" xfId="49" applyFont="1" applyFill="1" applyBorder="1" applyAlignment="1">
      <alignment horizontal="right"/>
    </xf>
    <xf numFmtId="0" fontId="28" fillId="2" borderId="5" xfId="34" applyFont="1" applyFill="1" applyBorder="1">
      <alignment horizontal="left"/>
    </xf>
    <xf numFmtId="0" fontId="28" fillId="2" borderId="6" xfId="34" applyFont="1" applyFill="1" applyBorder="1">
      <alignment horizontal="left"/>
    </xf>
    <xf numFmtId="0" fontId="28" fillId="0" borderId="9" xfId="0" applyFont="1" applyBorder="1" applyAlignment="1">
      <alignment horizontal="left" vertical="center"/>
    </xf>
    <xf numFmtId="0" fontId="28" fillId="0" borderId="9" xfId="0" applyFont="1" applyBorder="1" applyAlignment="1">
      <alignment vertical="center" wrapText="1"/>
    </xf>
    <xf numFmtId="167" fontId="38" fillId="7" borderId="6" xfId="0" applyNumberFormat="1" applyFont="1" applyFill="1" applyBorder="1" applyAlignment="1">
      <alignment horizontal="right" vertical="center"/>
    </xf>
    <xf numFmtId="167" fontId="28" fillId="2" borderId="6" xfId="34" applyNumberFormat="1" applyFont="1" applyFill="1" applyBorder="1">
      <alignment horizontal="left"/>
    </xf>
    <xf numFmtId="167" fontId="28" fillId="7" borderId="9" xfId="0" applyNumberFormat="1" applyFont="1" applyFill="1" applyBorder="1" applyAlignment="1">
      <alignment vertical="center"/>
    </xf>
    <xf numFmtId="0" fontId="48" fillId="0" borderId="0" xfId="11" applyFont="1">
      <alignment horizontal="left"/>
    </xf>
    <xf numFmtId="0" fontId="48" fillId="0" borderId="0" xfId="11" applyFont="1" applyAlignment="1"/>
    <xf numFmtId="164" fontId="48" fillId="0" borderId="0" xfId="16" applyFont="1">
      <alignment horizontal="right"/>
    </xf>
    <xf numFmtId="0" fontId="48" fillId="0" borderId="9" xfId="11" applyFont="1" applyBorder="1">
      <alignment horizontal="left"/>
    </xf>
    <xf numFmtId="164" fontId="48" fillId="0" borderId="9" xfId="16" applyFont="1" applyBorder="1">
      <alignment horizontal="right"/>
    </xf>
    <xf numFmtId="0" fontId="28" fillId="0" borderId="5" xfId="0" applyFont="1" applyBorder="1" applyAlignment="1">
      <alignment horizontal="left" vertical="center"/>
    </xf>
    <xf numFmtId="0" fontId="28" fillId="0" borderId="5" xfId="0" applyFont="1" applyBorder="1" applyAlignment="1">
      <alignment vertical="center" wrapText="1"/>
    </xf>
    <xf numFmtId="0" fontId="38" fillId="7" borderId="5" xfId="0" applyFont="1" applyFill="1" applyBorder="1" applyAlignment="1">
      <alignment vertical="center"/>
    </xf>
    <xf numFmtId="9" fontId="28" fillId="0" borderId="5" xfId="49" applyFont="1" applyBorder="1" applyAlignment="1">
      <alignment vertical="center"/>
    </xf>
    <xf numFmtId="0" fontId="30" fillId="0" borderId="0" xfId="11" applyFont="1" applyAlignment="1">
      <alignment horizontal="left" indent="2"/>
    </xf>
    <xf numFmtId="164" fontId="38" fillId="0" borderId="0" xfId="6" applyNumberFormat="1" applyFont="1" applyFill="1" applyBorder="1" applyAlignment="1">
      <alignment horizontal="right" wrapText="1"/>
    </xf>
    <xf numFmtId="0" fontId="29" fillId="0" borderId="0" xfId="9" applyFont="1" applyAlignment="1">
      <alignment vertical="top" wrapText="1"/>
    </xf>
    <xf numFmtId="0" fontId="38" fillId="0" borderId="0" xfId="11" applyFont="1">
      <alignment horizontal="left"/>
    </xf>
    <xf numFmtId="0" fontId="34" fillId="0" borderId="0" xfId="0" applyFont="1"/>
    <xf numFmtId="0" fontId="34" fillId="0" borderId="5" xfId="0" applyFont="1" applyBorder="1" applyAlignment="1">
      <alignment vertical="center" wrapText="1"/>
    </xf>
    <xf numFmtId="0" fontId="34" fillId="0" borderId="14" xfId="0" applyFont="1" applyBorder="1" applyAlignment="1">
      <alignment horizontal="center" vertical="center" wrapText="1"/>
    </xf>
    <xf numFmtId="0" fontId="34" fillId="0" borderId="13" xfId="0" applyFont="1" applyBorder="1" applyAlignment="1">
      <alignment horizontal="center" vertical="center" wrapText="1"/>
    </xf>
    <xf numFmtId="0" fontId="29" fillId="0" borderId="0" xfId="9" applyFont="1" applyAlignment="1">
      <alignment horizontal="center" wrapText="1"/>
    </xf>
    <xf numFmtId="49" fontId="38" fillId="0" borderId="0" xfId="55" applyNumberFormat="1" applyFont="1"/>
    <xf numFmtId="164" fontId="29" fillId="0" borderId="7" xfId="38" applyFont="1" applyBorder="1">
      <alignment horizontal="right"/>
    </xf>
    <xf numFmtId="0" fontId="38" fillId="0" borderId="7" xfId="40" applyFont="1" applyBorder="1" applyAlignment="1">
      <alignment horizontal="left" wrapText="1" indent="1"/>
    </xf>
    <xf numFmtId="164" fontId="38" fillId="0" borderId="7" xfId="38" applyFont="1" applyBorder="1">
      <alignment horizontal="right"/>
    </xf>
    <xf numFmtId="0" fontId="30" fillId="0" borderId="9" xfId="11" applyFont="1" applyBorder="1" applyAlignment="1">
      <alignment horizontal="left" indent="2"/>
    </xf>
    <xf numFmtId="164" fontId="30" fillId="7" borderId="9" xfId="16" applyFont="1" applyFill="1" applyBorder="1">
      <alignment horizontal="right"/>
    </xf>
    <xf numFmtId="0" fontId="34" fillId="2" borderId="16" xfId="0" applyFont="1" applyFill="1" applyBorder="1" applyAlignment="1">
      <alignment horizontal="center" vertical="center" wrapText="1"/>
    </xf>
    <xf numFmtId="0" fontId="29" fillId="0" borderId="0" xfId="0" applyFont="1"/>
    <xf numFmtId="9" fontId="30" fillId="0" borderId="0" xfId="49" quotePrefix="1" applyFont="1" applyAlignment="1">
      <alignment horizontal="right"/>
    </xf>
    <xf numFmtId="9" fontId="29" fillId="0" borderId="9" xfId="49" quotePrefix="1" applyFont="1" applyBorder="1" applyAlignment="1">
      <alignment horizontal="right"/>
    </xf>
    <xf numFmtId="0" fontId="60" fillId="0" borderId="0" xfId="0" applyFont="1"/>
    <xf numFmtId="0" fontId="29" fillId="0" borderId="12" xfId="10" applyFont="1" applyBorder="1" applyAlignment="1">
      <alignment wrapText="1"/>
    </xf>
    <xf numFmtId="9" fontId="30" fillId="0" borderId="0" xfId="49" applyFont="1" applyFill="1" applyBorder="1" applyAlignment="1">
      <alignment horizontal="right"/>
    </xf>
    <xf numFmtId="10" fontId="30" fillId="0" borderId="0" xfId="49" applyNumberFormat="1" applyFont="1" applyFill="1" applyBorder="1" applyAlignment="1">
      <alignment horizontal="right"/>
    </xf>
    <xf numFmtId="9" fontId="29" fillId="0" borderId="0" xfId="49" applyFont="1" applyFill="1" applyBorder="1" applyAlignment="1">
      <alignment horizontal="right"/>
    </xf>
    <xf numFmtId="10" fontId="29" fillId="0" borderId="0" xfId="49" applyNumberFormat="1" applyFont="1" applyFill="1" applyBorder="1" applyAlignment="1">
      <alignment horizontal="right"/>
    </xf>
    <xf numFmtId="0" fontId="14" fillId="0" borderId="0" xfId="0" applyFont="1"/>
    <xf numFmtId="0" fontId="61" fillId="0" borderId="0" xfId="0" applyFont="1" applyAlignment="1">
      <alignment vertical="center" wrapText="1"/>
    </xf>
    <xf numFmtId="0" fontId="14" fillId="2" borderId="0" xfId="0" applyFont="1" applyFill="1" applyAlignment="1">
      <alignment wrapText="1"/>
    </xf>
    <xf numFmtId="164" fontId="14" fillId="0" borderId="0" xfId="0" applyNumberFormat="1" applyFont="1" applyAlignment="1">
      <alignment wrapText="1"/>
    </xf>
    <xf numFmtId="0" fontId="52" fillId="2" borderId="0" xfId="0" applyFont="1" applyFill="1" applyAlignment="1">
      <alignment wrapText="1"/>
    </xf>
    <xf numFmtId="164" fontId="52" fillId="0" borderId="0" xfId="0" applyNumberFormat="1" applyFont="1" applyAlignment="1">
      <alignment horizontal="center" vertical="center" wrapText="1"/>
    </xf>
    <xf numFmtId="0" fontId="52" fillId="2" borderId="0" xfId="0" applyFont="1" applyFill="1" applyAlignment="1">
      <alignment horizontal="left" vertical="center" wrapText="1" indent="3"/>
    </xf>
    <xf numFmtId="164" fontId="52" fillId="2" borderId="0" xfId="0" applyNumberFormat="1" applyFont="1" applyFill="1" applyAlignment="1">
      <alignment horizontal="center" vertical="center" wrapText="1"/>
    </xf>
    <xf numFmtId="0" fontId="28" fillId="0" borderId="0" xfId="0" applyFont="1"/>
    <xf numFmtId="0" fontId="29" fillId="0" borderId="5" xfId="0" applyFont="1" applyBorder="1" applyAlignment="1">
      <alignment horizontal="center" vertical="center"/>
    </xf>
    <xf numFmtId="0" fontId="29" fillId="2" borderId="0" xfId="0" applyFont="1" applyFill="1" applyAlignment="1">
      <alignment wrapText="1"/>
    </xf>
    <xf numFmtId="164" fontId="29" fillId="0" borderId="0" xfId="0" applyNumberFormat="1" applyFont="1" applyAlignment="1">
      <alignment wrapText="1"/>
    </xf>
    <xf numFmtId="0" fontId="38" fillId="2" borderId="0" xfId="0" applyFont="1" applyFill="1" applyAlignment="1">
      <alignment wrapText="1"/>
    </xf>
    <xf numFmtId="164" fontId="38" fillId="0" borderId="0" xfId="0" applyNumberFormat="1" applyFont="1" applyAlignment="1">
      <alignment horizontal="center" vertical="center" wrapText="1"/>
    </xf>
    <xf numFmtId="164" fontId="38" fillId="2" borderId="0" xfId="0" applyNumberFormat="1" applyFont="1" applyFill="1" applyAlignment="1">
      <alignment horizontal="center" vertical="center" wrapText="1"/>
    </xf>
    <xf numFmtId="0" fontId="38" fillId="2" borderId="0" xfId="0" applyFont="1" applyFill="1" applyAlignment="1">
      <alignment horizontal="left" vertical="center" indent="3"/>
    </xf>
    <xf numFmtId="0" fontId="62" fillId="0" borderId="0" xfId="0" applyFont="1" applyAlignment="1">
      <alignment vertical="center" wrapText="1"/>
    </xf>
    <xf numFmtId="164" fontId="29" fillId="0" borderId="0" xfId="49" applyNumberFormat="1" applyFont="1" applyFill="1" applyBorder="1" applyAlignment="1">
      <alignment horizontal="right" wrapText="1"/>
    </xf>
    <xf numFmtId="0" fontId="29" fillId="0" borderId="8" xfId="0" applyFont="1" applyBorder="1" applyAlignment="1">
      <alignment vertical="center"/>
    </xf>
    <xf numFmtId="0" fontId="29" fillId="0" borderId="4" xfId="0" applyFont="1" applyBorder="1" applyAlignment="1">
      <alignment vertical="center"/>
    </xf>
    <xf numFmtId="9" fontId="38" fillId="0" borderId="0" xfId="49" applyFont="1" applyFill="1" applyAlignment="1">
      <alignment horizontal="right" vertical="center" wrapText="1"/>
    </xf>
    <xf numFmtId="9" fontId="52" fillId="0" borderId="0" xfId="49" applyFont="1" applyFill="1" applyAlignment="1">
      <alignment horizontal="right" vertical="center" wrapText="1"/>
    </xf>
    <xf numFmtId="164" fontId="38" fillId="26" borderId="0" xfId="0" applyNumberFormat="1" applyFont="1" applyFill="1" applyAlignment="1">
      <alignment horizontal="center" vertical="center" wrapText="1"/>
    </xf>
    <xf numFmtId="164" fontId="52" fillId="26" borderId="0" xfId="0" applyNumberFormat="1" applyFont="1" applyFill="1" applyAlignment="1">
      <alignment horizontal="center" vertical="center" wrapText="1"/>
    </xf>
    <xf numFmtId="0" fontId="28" fillId="2" borderId="4" xfId="0" applyFont="1" applyFill="1" applyBorder="1" applyAlignment="1">
      <alignment vertical="center" wrapText="1"/>
    </xf>
    <xf numFmtId="0" fontId="29" fillId="2" borderId="4" xfId="0" applyFont="1" applyFill="1" applyBorder="1" applyAlignment="1">
      <alignment wrapText="1"/>
    </xf>
    <xf numFmtId="164" fontId="29" fillId="27" borderId="4" xfId="0" applyNumberFormat="1" applyFont="1" applyFill="1" applyBorder="1" applyAlignment="1">
      <alignment wrapText="1"/>
    </xf>
    <xf numFmtId="0" fontId="38" fillId="2" borderId="20" xfId="0" applyFont="1" applyFill="1" applyBorder="1" applyAlignment="1">
      <alignment vertical="center" wrapText="1"/>
    </xf>
    <xf numFmtId="0" fontId="29" fillId="2" borderId="20" xfId="0" applyFont="1" applyFill="1" applyBorder="1" applyAlignment="1">
      <alignment vertical="center" wrapText="1"/>
    </xf>
    <xf numFmtId="164" fontId="29" fillId="27" borderId="20" xfId="0" applyNumberFormat="1" applyFont="1" applyFill="1" applyBorder="1" applyAlignment="1">
      <alignment wrapText="1"/>
    </xf>
    <xf numFmtId="0" fontId="52" fillId="2" borderId="4" xfId="0" applyFont="1" applyFill="1" applyBorder="1" applyAlignment="1">
      <alignment vertical="center" wrapText="1"/>
    </xf>
    <xf numFmtId="164" fontId="14" fillId="27" borderId="4" xfId="0" applyNumberFormat="1" applyFont="1" applyFill="1" applyBorder="1" applyAlignment="1">
      <alignment wrapText="1"/>
    </xf>
    <xf numFmtId="9" fontId="14" fillId="27" borderId="4" xfId="49" applyFont="1" applyFill="1" applyBorder="1" applyAlignment="1">
      <alignment horizontal="right" wrapText="1"/>
    </xf>
    <xf numFmtId="0" fontId="13" fillId="2" borderId="4" xfId="0" applyFont="1" applyFill="1" applyBorder="1" applyAlignment="1">
      <alignment vertical="center" wrapText="1"/>
    </xf>
    <xf numFmtId="0" fontId="14" fillId="2" borderId="4" xfId="0" applyFont="1" applyFill="1" applyBorder="1" applyAlignment="1">
      <alignment vertical="center" wrapText="1"/>
    </xf>
    <xf numFmtId="0" fontId="38" fillId="2" borderId="11" xfId="0" applyFont="1" applyFill="1" applyBorder="1" applyAlignment="1">
      <alignment wrapText="1"/>
    </xf>
    <xf numFmtId="0" fontId="38" fillId="2" borderId="11" xfId="0" applyFont="1" applyFill="1" applyBorder="1" applyAlignment="1">
      <alignment horizontal="left" vertical="center" wrapText="1"/>
    </xf>
    <xf numFmtId="164" fontId="38" fillId="0" borderId="11" xfId="0" applyNumberFormat="1" applyFont="1" applyBorder="1" applyAlignment="1">
      <alignment horizontal="center" vertical="center" wrapText="1"/>
    </xf>
    <xf numFmtId="9" fontId="38" fillId="0" borderId="11" xfId="49" applyFont="1" applyFill="1" applyBorder="1" applyAlignment="1">
      <alignment horizontal="right" vertical="center" wrapText="1"/>
    </xf>
    <xf numFmtId="164" fontId="38" fillId="2" borderId="11" xfId="0" applyNumberFormat="1" applyFont="1" applyFill="1" applyBorder="1" applyAlignment="1">
      <alignment horizontal="center" vertical="center" wrapText="1"/>
    </xf>
    <xf numFmtId="164" fontId="38" fillId="26" borderId="11" xfId="0" applyNumberFormat="1" applyFont="1" applyFill="1" applyBorder="1" applyAlignment="1">
      <alignment horizontal="center" vertical="center" wrapText="1"/>
    </xf>
    <xf numFmtId="0" fontId="52" fillId="2" borderId="11" xfId="0" applyFont="1" applyFill="1" applyBorder="1" applyAlignment="1">
      <alignment wrapText="1"/>
    </xf>
    <xf numFmtId="0" fontId="52" fillId="2" borderId="11" xfId="0" applyFont="1" applyFill="1" applyBorder="1" applyAlignment="1">
      <alignment horizontal="left" vertical="center" wrapText="1"/>
    </xf>
    <xf numFmtId="164" fontId="52" fillId="0" borderId="11" xfId="0" applyNumberFormat="1" applyFont="1" applyBorder="1" applyAlignment="1">
      <alignment horizontal="center" vertical="center" wrapText="1"/>
    </xf>
    <xf numFmtId="9" fontId="52" fillId="0" borderId="11" xfId="49" applyFont="1" applyFill="1" applyBorder="1" applyAlignment="1">
      <alignment horizontal="right" vertical="center" wrapText="1"/>
    </xf>
    <xf numFmtId="164" fontId="52" fillId="2" borderId="11" xfId="0" applyNumberFormat="1" applyFont="1" applyFill="1" applyBorder="1" applyAlignment="1">
      <alignment horizontal="center" vertical="center" wrapText="1"/>
    </xf>
    <xf numFmtId="164" fontId="52" fillId="26" borderId="11" xfId="0" applyNumberFormat="1" applyFont="1" applyFill="1" applyBorder="1" applyAlignment="1">
      <alignment horizontal="center" vertical="center" wrapText="1"/>
    </xf>
    <xf numFmtId="0" fontId="52" fillId="2" borderId="0" xfId="0" applyFont="1" applyFill="1" applyAlignment="1">
      <alignment horizontal="left" vertical="center" wrapText="1"/>
    </xf>
    <xf numFmtId="164" fontId="14" fillId="0" borderId="0" xfId="49" applyNumberFormat="1" applyFont="1" applyFill="1" applyBorder="1" applyAlignment="1">
      <alignment horizontal="right" wrapText="1"/>
    </xf>
    <xf numFmtId="0" fontId="14" fillId="2" borderId="5" xfId="0" applyFont="1" applyFill="1" applyBorder="1" applyAlignment="1">
      <alignment vertical="center" wrapText="1"/>
    </xf>
    <xf numFmtId="164" fontId="14" fillId="27" borderId="5" xfId="0" applyNumberFormat="1" applyFont="1" applyFill="1" applyBorder="1" applyAlignment="1">
      <alignment wrapText="1"/>
    </xf>
    <xf numFmtId="9" fontId="14" fillId="27" borderId="5" xfId="49" applyFont="1" applyFill="1" applyBorder="1" applyAlignment="1">
      <alignment horizontal="right" wrapText="1"/>
    </xf>
    <xf numFmtId="164" fontId="52" fillId="7" borderId="0" xfId="0" applyNumberFormat="1" applyFont="1" applyFill="1" applyAlignment="1">
      <alignment horizontal="center" vertical="center" wrapText="1"/>
    </xf>
    <xf numFmtId="9" fontId="29" fillId="27" borderId="4" xfId="49" applyFont="1" applyFill="1" applyBorder="1" applyAlignment="1">
      <alignment wrapText="1"/>
    </xf>
    <xf numFmtId="9" fontId="38" fillId="0" borderId="0" xfId="49" applyFont="1" applyAlignment="1">
      <alignment horizontal="right" vertical="center" wrapText="1"/>
    </xf>
    <xf numFmtId="9" fontId="38" fillId="0" borderId="11" xfId="49" applyFont="1" applyBorder="1" applyAlignment="1">
      <alignment horizontal="right" vertical="center" wrapText="1"/>
    </xf>
    <xf numFmtId="9" fontId="52" fillId="0" borderId="0" xfId="49" applyFont="1" applyAlignment="1">
      <alignment horizontal="right" vertical="center" wrapText="1"/>
    </xf>
    <xf numFmtId="9" fontId="52" fillId="0" borderId="11" xfId="49" applyFont="1" applyBorder="1" applyAlignment="1">
      <alignment horizontal="right" vertical="center" wrapText="1"/>
    </xf>
    <xf numFmtId="9" fontId="14" fillId="27" borderId="4" xfId="49" applyFont="1" applyFill="1" applyBorder="1" applyAlignment="1">
      <alignment wrapText="1"/>
    </xf>
    <xf numFmtId="0" fontId="29" fillId="0" borderId="0" xfId="0" applyFont="1" applyAlignment="1">
      <alignment vertical="center"/>
    </xf>
    <xf numFmtId="0" fontId="47" fillId="0" borderId="0" xfId="12" applyFont="1" applyFill="1" applyBorder="1" applyAlignment="1">
      <alignment horizontal="center"/>
    </xf>
    <xf numFmtId="9" fontId="30" fillId="0" borderId="0" xfId="49" applyFont="1" applyAlignment="1">
      <alignment horizontal="right"/>
    </xf>
    <xf numFmtId="170" fontId="29" fillId="27" borderId="9" xfId="49" applyNumberFormat="1" applyFont="1" applyFill="1" applyBorder="1" applyAlignment="1">
      <alignment horizontal="right"/>
    </xf>
    <xf numFmtId="9" fontId="29" fillId="27" borderId="4" xfId="49" applyFont="1" applyFill="1" applyBorder="1" applyAlignment="1">
      <alignment horizontal="right" wrapText="1"/>
    </xf>
    <xf numFmtId="10" fontId="38" fillId="0" borderId="0" xfId="49" applyNumberFormat="1" applyFont="1" applyFill="1" applyAlignment="1">
      <alignment horizontal="right" vertical="center" wrapText="1"/>
    </xf>
    <xf numFmtId="10" fontId="38" fillId="0" borderId="11" xfId="49" applyNumberFormat="1" applyFont="1" applyFill="1" applyBorder="1" applyAlignment="1">
      <alignment horizontal="right" vertical="center" wrapText="1"/>
    </xf>
    <xf numFmtId="10" fontId="29" fillId="27" borderId="4" xfId="49" applyNumberFormat="1" applyFont="1" applyFill="1" applyBorder="1" applyAlignment="1">
      <alignment horizontal="right" wrapText="1"/>
    </xf>
    <xf numFmtId="10" fontId="52" fillId="0" borderId="0" xfId="49" applyNumberFormat="1" applyFont="1" applyFill="1" applyAlignment="1">
      <alignment horizontal="right" vertical="center" wrapText="1"/>
    </xf>
    <xf numFmtId="10" fontId="52" fillId="0" borderId="11" xfId="49" applyNumberFormat="1" applyFont="1" applyFill="1" applyBorder="1" applyAlignment="1">
      <alignment horizontal="right" vertical="center" wrapText="1"/>
    </xf>
    <xf numFmtId="10" fontId="14" fillId="27" borderId="4" xfId="49" applyNumberFormat="1" applyFont="1" applyFill="1" applyBorder="1" applyAlignment="1">
      <alignment horizontal="right" wrapText="1"/>
    </xf>
    <xf numFmtId="10" fontId="14" fillId="27" borderId="5" xfId="49" applyNumberFormat="1" applyFont="1" applyFill="1" applyBorder="1" applyAlignment="1">
      <alignment horizontal="right" wrapText="1"/>
    </xf>
    <xf numFmtId="177" fontId="25" fillId="0" borderId="0" xfId="0" applyNumberFormat="1" applyFont="1"/>
    <xf numFmtId="168" fontId="30" fillId="6" borderId="0" xfId="16" applyNumberFormat="1" applyFont="1" applyFill="1">
      <alignment horizontal="right"/>
    </xf>
    <xf numFmtId="168" fontId="30" fillId="6" borderId="11" xfId="16" applyNumberFormat="1" applyFont="1" applyFill="1" applyBorder="1">
      <alignment horizontal="right"/>
    </xf>
    <xf numFmtId="168" fontId="30" fillId="0" borderId="0" xfId="16" applyNumberFormat="1" applyFont="1">
      <alignment horizontal="right"/>
    </xf>
    <xf numFmtId="0" fontId="28" fillId="0" borderId="9" xfId="40" applyFont="1" applyBorder="1" applyAlignment="1"/>
    <xf numFmtId="164" fontId="28" fillId="27" borderId="9" xfId="38" applyFont="1" applyFill="1" applyBorder="1">
      <alignment horizontal="right"/>
    </xf>
    <xf numFmtId="0" fontId="38" fillId="0" borderId="0" xfId="0" applyFont="1" applyAlignment="1">
      <alignment horizontal="left"/>
    </xf>
    <xf numFmtId="0" fontId="38" fillId="0" borderId="0" xfId="0" applyFont="1" applyAlignment="1">
      <alignment vertical="center" wrapText="1"/>
    </xf>
    <xf numFmtId="9" fontId="38" fillId="0" borderId="0" xfId="49" applyFont="1" applyAlignment="1">
      <alignment horizontal="right"/>
    </xf>
    <xf numFmtId="0" fontId="38" fillId="0" borderId="0" xfId="0" applyFont="1" applyAlignment="1">
      <alignment horizontal="left" vertical="center" wrapText="1" indent="1"/>
    </xf>
    <xf numFmtId="0" fontId="28" fillId="0" borderId="9" xfId="0" applyFont="1" applyBorder="1" applyAlignment="1">
      <alignment horizontal="left"/>
    </xf>
    <xf numFmtId="164" fontId="28" fillId="27" borderId="9" xfId="16" applyFont="1" applyFill="1" applyBorder="1">
      <alignment horizontal="right"/>
    </xf>
    <xf numFmtId="9" fontId="28" fillId="27" borderId="9" xfId="49" applyFont="1" applyFill="1" applyBorder="1" applyAlignment="1">
      <alignment horizontal="right"/>
    </xf>
    <xf numFmtId="0" fontId="34" fillId="0" borderId="18" xfId="0" applyFont="1" applyBorder="1" applyAlignment="1">
      <alignment horizontal="center" vertical="center" wrapText="1"/>
    </xf>
    <xf numFmtId="0" fontId="29" fillId="0" borderId="0" xfId="0" applyFont="1" applyAlignment="1">
      <alignment horizontal="left"/>
    </xf>
    <xf numFmtId="0" fontId="29" fillId="0" borderId="0" xfId="0" applyFont="1" applyAlignment="1">
      <alignment vertical="center" wrapText="1"/>
    </xf>
    <xf numFmtId="0" fontId="34" fillId="0" borderId="0" xfId="0" applyFont="1" applyAlignment="1">
      <alignment horizontal="left" vertical="center" wrapText="1" indent="1"/>
    </xf>
    <xf numFmtId="0" fontId="29" fillId="0" borderId="9" xfId="0" applyFont="1" applyBorder="1" applyAlignment="1">
      <alignment vertical="center" wrapText="1"/>
    </xf>
    <xf numFmtId="0" fontId="28" fillId="0" borderId="0" xfId="34" applyFont="1" applyAlignment="1">
      <alignment horizontal="left" wrapText="1"/>
    </xf>
    <xf numFmtId="0" fontId="0" fillId="0" borderId="5" xfId="0" applyBorder="1"/>
    <xf numFmtId="0" fontId="30" fillId="0" borderId="0" xfId="11" applyFont="1" applyAlignment="1">
      <alignment horizontal="left" vertical="top" wrapText="1"/>
    </xf>
    <xf numFmtId="10" fontId="0" fillId="0" borderId="0" xfId="49" applyNumberFormat="1" applyFont="1"/>
    <xf numFmtId="0" fontId="29" fillId="0" borderId="8" xfId="10" applyFont="1" applyBorder="1" applyAlignment="1">
      <alignment horizontal="right" wrapText="1"/>
    </xf>
    <xf numFmtId="164" fontId="28" fillId="27" borderId="10" xfId="39" applyFont="1" applyFill="1" applyBorder="1">
      <alignment horizontal="right"/>
    </xf>
    <xf numFmtId="0" fontId="22" fillId="0" borderId="0" xfId="0" applyFont="1"/>
    <xf numFmtId="0" fontId="34" fillId="0" borderId="30" xfId="0" applyFont="1" applyBorder="1"/>
    <xf numFmtId="0" fontId="29" fillId="0" borderId="20" xfId="9" applyFont="1" applyBorder="1">
      <alignment horizontal="left"/>
    </xf>
    <xf numFmtId="0" fontId="28" fillId="2" borderId="30" xfId="0" applyFont="1" applyFill="1" applyBorder="1" applyAlignment="1">
      <alignment vertical="center"/>
    </xf>
    <xf numFmtId="0" fontId="29" fillId="2" borderId="30" xfId="0" applyFont="1" applyFill="1" applyBorder="1" applyAlignment="1">
      <alignment horizontal="center"/>
    </xf>
    <xf numFmtId="0" fontId="28" fillId="2" borderId="31" xfId="0" applyFont="1" applyFill="1" applyBorder="1" applyAlignment="1">
      <alignment vertical="center"/>
    </xf>
    <xf numFmtId="0" fontId="65" fillId="2" borderId="32" xfId="0" applyFont="1" applyFill="1" applyBorder="1" applyAlignment="1">
      <alignment vertical="center"/>
    </xf>
    <xf numFmtId="0" fontId="29" fillId="2" borderId="33" xfId="0" applyFont="1" applyFill="1" applyBorder="1" applyAlignment="1">
      <alignment horizontal="right" vertical="top" wrapText="1"/>
    </xf>
    <xf numFmtId="0" fontId="29" fillId="2" borderId="34" xfId="0" applyFont="1" applyFill="1" applyBorder="1" applyAlignment="1">
      <alignment horizontal="right" vertical="top" wrapText="1"/>
    </xf>
    <xf numFmtId="0" fontId="29" fillId="2" borderId="38" xfId="0" applyFont="1" applyFill="1" applyBorder="1" applyAlignment="1">
      <alignment horizontal="right" vertical="top" wrapText="1"/>
    </xf>
    <xf numFmtId="0" fontId="29" fillId="5" borderId="0" xfId="4" quotePrefix="1" applyFont="1" applyFill="1" applyAlignment="1">
      <alignment horizontal="left"/>
    </xf>
    <xf numFmtId="0" fontId="28" fillId="5" borderId="0" xfId="4" quotePrefix="1" applyFont="1" applyFill="1" applyAlignment="1">
      <alignment horizontal="left"/>
    </xf>
    <xf numFmtId="0" fontId="29" fillId="2" borderId="41" xfId="0" applyFont="1" applyFill="1" applyBorder="1" applyAlignment="1">
      <alignment horizontal="center"/>
    </xf>
    <xf numFmtId="0" fontId="66" fillId="0" borderId="0" xfId="0" applyFont="1"/>
    <xf numFmtId="0" fontId="0" fillId="0" borderId="20" xfId="0" applyBorder="1"/>
    <xf numFmtId="164" fontId="29" fillId="0" borderId="43" xfId="16" applyFont="1" applyBorder="1">
      <alignment horizontal="right"/>
    </xf>
    <xf numFmtId="0" fontId="28" fillId="0" borderId="44" xfId="34" applyFont="1" applyBorder="1" applyAlignment="1">
      <alignment vertical="center" wrapText="1"/>
    </xf>
    <xf numFmtId="0" fontId="30" fillId="0" borderId="43" xfId="11" applyFont="1" applyBorder="1">
      <alignment horizontal="left"/>
    </xf>
    <xf numFmtId="0" fontId="29" fillId="2" borderId="39" xfId="0" applyFont="1" applyFill="1" applyBorder="1" applyAlignment="1">
      <alignment vertical="center" wrapText="1"/>
    </xf>
    <xf numFmtId="0" fontId="29" fillId="2" borderId="47" xfId="0" applyFont="1" applyFill="1" applyBorder="1" applyAlignment="1">
      <alignment wrapText="1"/>
    </xf>
    <xf numFmtId="0" fontId="29" fillId="0" borderId="41" xfId="0" applyFont="1" applyBorder="1" applyAlignment="1">
      <alignment horizontal="center"/>
    </xf>
    <xf numFmtId="0" fontId="34" fillId="2" borderId="30" xfId="0" applyFont="1" applyFill="1" applyBorder="1"/>
    <xf numFmtId="0" fontId="66" fillId="2" borderId="0" xfId="0" applyFont="1" applyFill="1"/>
    <xf numFmtId="0" fontId="29" fillId="0" borderId="35" xfId="0" applyFont="1" applyBorder="1" applyAlignment="1">
      <alignment horizontal="center" vertical="center" wrapText="1"/>
    </xf>
    <xf numFmtId="0" fontId="22" fillId="30" borderId="0" xfId="0" applyFont="1" applyFill="1"/>
    <xf numFmtId="0" fontId="0" fillId="30" borderId="0" xfId="0" applyFill="1"/>
    <xf numFmtId="0" fontId="29" fillId="2" borderId="41" xfId="0" applyFont="1" applyFill="1" applyBorder="1" applyAlignment="1">
      <alignment horizontal="center" wrapText="1"/>
    </xf>
    <xf numFmtId="0" fontId="64" fillId="0" borderId="0" xfId="0" applyFont="1"/>
    <xf numFmtId="0" fontId="0" fillId="7" borderId="0" xfId="0" applyFill="1"/>
    <xf numFmtId="0" fontId="28" fillId="5" borderId="48" xfId="4" quotePrefix="1" applyFont="1" applyFill="1" applyBorder="1" applyAlignment="1">
      <alignment horizontal="left"/>
    </xf>
    <xf numFmtId="0" fontId="28" fillId="0" borderId="48" xfId="34" applyFont="1" applyBorder="1">
      <alignment horizontal="left"/>
    </xf>
    <xf numFmtId="0" fontId="38" fillId="2" borderId="20" xfId="0" applyFont="1" applyFill="1" applyBorder="1" applyAlignment="1">
      <alignment horizontal="left" vertical="center"/>
    </xf>
    <xf numFmtId="0" fontId="28" fillId="2" borderId="48" xfId="0" applyFont="1" applyFill="1" applyBorder="1" applyAlignment="1">
      <alignment horizontal="left" vertical="center"/>
    </xf>
    <xf numFmtId="0" fontId="38" fillId="2" borderId="38" xfId="0" applyFont="1" applyFill="1" applyBorder="1" applyAlignment="1">
      <alignment horizontal="left"/>
    </xf>
    <xf numFmtId="0" fontId="28" fillId="2" borderId="0" xfId="0" applyFont="1" applyFill="1" applyAlignment="1">
      <alignment vertical="center"/>
    </xf>
    <xf numFmtId="0" fontId="38" fillId="0" borderId="0" xfId="34" applyFont="1">
      <alignment horizontal="left"/>
    </xf>
    <xf numFmtId="0" fontId="29" fillId="0" borderId="44" xfId="34" applyFont="1" applyBorder="1">
      <alignment horizontal="left"/>
    </xf>
    <xf numFmtId="0" fontId="28" fillId="0" borderId="0" xfId="34" applyFont="1" applyAlignment="1">
      <alignment vertical="center" wrapText="1"/>
    </xf>
    <xf numFmtId="0" fontId="28" fillId="2" borderId="0" xfId="0" applyFont="1" applyFill="1" applyAlignment="1">
      <alignment horizontal="left" vertical="center"/>
    </xf>
    <xf numFmtId="0" fontId="38" fillId="2" borderId="0" xfId="0" applyFont="1" applyFill="1" applyAlignment="1">
      <alignment horizontal="left" vertical="center"/>
    </xf>
    <xf numFmtId="0" fontId="29" fillId="2" borderId="0" xfId="0" applyFont="1" applyFill="1" applyAlignment="1">
      <alignment horizontal="center" vertical="top"/>
    </xf>
    <xf numFmtId="0" fontId="46" fillId="30" borderId="0" xfId="34" applyFont="1" applyFill="1" applyAlignment="1">
      <alignment horizontal="right"/>
    </xf>
    <xf numFmtId="0" fontId="29" fillId="0" borderId="15" xfId="31" applyFont="1" applyBorder="1" applyAlignment="1">
      <alignment horizontal="center" vertical="center"/>
    </xf>
    <xf numFmtId="0" fontId="29" fillId="0" borderId="8" xfId="31" applyFont="1" applyBorder="1" applyAlignment="1">
      <alignment horizontal="center" vertical="center"/>
    </xf>
    <xf numFmtId="0" fontId="29" fillId="0" borderId="16" xfId="31" applyFont="1" applyBorder="1" applyAlignment="1">
      <alignment horizontal="center" vertical="center"/>
    </xf>
    <xf numFmtId="0" fontId="38" fillId="0" borderId="0" xfId="0" applyFont="1" applyAlignment="1">
      <alignment horizontal="left" vertical="center" wrapText="1"/>
    </xf>
    <xf numFmtId="167" fontId="38" fillId="0" borderId="0" xfId="0" applyNumberFormat="1" applyFont="1" applyAlignment="1">
      <alignment horizontal="right" vertical="top"/>
    </xf>
    <xf numFmtId="0" fontId="38" fillId="0" borderId="0" xfId="0" applyFont="1" applyAlignment="1">
      <alignment horizontal="left" vertical="center"/>
    </xf>
    <xf numFmtId="0" fontId="53" fillId="0" borderId="0" xfId="0" applyFont="1" applyAlignment="1">
      <alignment horizontal="left" vertical="center" wrapText="1" indent="2"/>
    </xf>
    <xf numFmtId="167" fontId="53" fillId="7" borderId="0" xfId="0" applyNumberFormat="1" applyFont="1" applyFill="1" applyAlignment="1">
      <alignment horizontal="right" vertical="center"/>
    </xf>
    <xf numFmtId="167" fontId="38" fillId="0" borderId="0" xfId="0" applyNumberFormat="1" applyFont="1" applyAlignment="1">
      <alignment horizontal="right" vertical="center"/>
    </xf>
    <xf numFmtId="167" fontId="38" fillId="0" borderId="0" xfId="0" applyNumberFormat="1" applyFont="1" applyAlignment="1">
      <alignment horizontal="right" vertical="center" wrapText="1"/>
    </xf>
    <xf numFmtId="167" fontId="53" fillId="7" borderId="0" xfId="0" applyNumberFormat="1" applyFont="1" applyFill="1" applyAlignment="1">
      <alignment horizontal="right" vertical="center" wrapText="1"/>
    </xf>
    <xf numFmtId="0" fontId="28" fillId="0" borderId="6" xfId="0" applyFont="1" applyBorder="1" applyAlignment="1">
      <alignment horizontal="left" vertical="center"/>
    </xf>
    <xf numFmtId="0" fontId="28" fillId="0" borderId="6" xfId="0" applyFont="1" applyBorder="1" applyAlignment="1">
      <alignment vertical="center" wrapText="1"/>
    </xf>
    <xf numFmtId="167" fontId="38" fillId="7" borderId="0" xfId="0" applyNumberFormat="1" applyFont="1" applyFill="1" applyAlignment="1">
      <alignment vertical="center" wrapText="1"/>
    </xf>
    <xf numFmtId="167" fontId="38" fillId="7" borderId="0" xfId="0" applyNumberFormat="1" applyFont="1" applyFill="1" applyAlignment="1">
      <alignment horizontal="right" vertical="center" wrapText="1"/>
    </xf>
    <xf numFmtId="167" fontId="38" fillId="7" borderId="0" xfId="0" applyNumberFormat="1" applyFont="1" applyFill="1" applyAlignment="1">
      <alignment horizontal="center" vertical="center" wrapText="1"/>
    </xf>
    <xf numFmtId="0" fontId="53" fillId="0" borderId="0" xfId="0" applyFont="1" applyAlignment="1">
      <alignment horizontal="left" vertical="center" wrapText="1" indent="4"/>
    </xf>
    <xf numFmtId="167" fontId="46" fillId="0" borderId="0" xfId="0" applyNumberFormat="1" applyFont="1" applyAlignment="1">
      <alignment vertical="center"/>
    </xf>
    <xf numFmtId="167" fontId="38" fillId="0" borderId="0" xfId="0" quotePrefix="1" applyNumberFormat="1" applyFont="1" applyAlignment="1">
      <alignment horizontal="right" vertical="center" wrapText="1"/>
    </xf>
    <xf numFmtId="0" fontId="29" fillId="2" borderId="41" xfId="0" applyFont="1" applyFill="1" applyBorder="1" applyAlignment="1">
      <alignment vertical="center" wrapText="1"/>
    </xf>
    <xf numFmtId="0" fontId="38" fillId="0" borderId="0" xfId="34" applyFont="1" applyAlignment="1">
      <alignment horizontal="center" wrapText="1"/>
    </xf>
    <xf numFmtId="0" fontId="38" fillId="0" borderId="0" xfId="34" applyFont="1" applyAlignment="1">
      <alignment horizontal="left" wrapText="1" indent="1"/>
    </xf>
    <xf numFmtId="0" fontId="29" fillId="2" borderId="34" xfId="0" applyFont="1" applyFill="1" applyBorder="1" applyAlignment="1">
      <alignment horizontal="center" vertical="center" wrapText="1"/>
    </xf>
    <xf numFmtId="178" fontId="34" fillId="2" borderId="41" xfId="0" applyNumberFormat="1" applyFont="1" applyFill="1" applyBorder="1"/>
    <xf numFmtId="178" fontId="34" fillId="2" borderId="41" xfId="0" applyNumberFormat="1" applyFont="1" applyFill="1" applyBorder="1" applyAlignment="1">
      <alignment horizontal="center"/>
    </xf>
    <xf numFmtId="178" fontId="34" fillId="0" borderId="41" xfId="0" applyNumberFormat="1" applyFont="1" applyBorder="1" applyAlignment="1">
      <alignment horizontal="center"/>
    </xf>
    <xf numFmtId="0" fontId="28" fillId="0" borderId="0" xfId="9" applyFont="1" applyAlignment="1"/>
    <xf numFmtId="0" fontId="38" fillId="0" borderId="0" xfId="34" applyFont="1" applyAlignment="1">
      <alignment horizontal="center"/>
    </xf>
    <xf numFmtId="0" fontId="38" fillId="0" borderId="30" xfId="34" applyFont="1" applyBorder="1" applyAlignment="1">
      <alignment horizontal="left" wrapText="1"/>
    </xf>
    <xf numFmtId="0" fontId="38" fillId="0" borderId="30" xfId="34" applyFont="1" applyBorder="1" applyAlignment="1">
      <alignment horizontal="center"/>
    </xf>
    <xf numFmtId="0" fontId="38" fillId="0" borderId="30" xfId="34" applyFont="1" applyBorder="1" applyAlignment="1">
      <alignment horizontal="center" wrapText="1"/>
    </xf>
    <xf numFmtId="10" fontId="28" fillId="0" borderId="0" xfId="49" applyNumberFormat="1" applyFont="1" applyBorder="1" applyAlignment="1">
      <alignment horizontal="right"/>
    </xf>
    <xf numFmtId="9" fontId="0" fillId="0" borderId="0" xfId="49" applyFont="1"/>
    <xf numFmtId="9" fontId="25" fillId="0" borderId="0" xfId="49" applyFont="1"/>
    <xf numFmtId="10" fontId="25" fillId="0" borderId="0" xfId="49" applyNumberFormat="1" applyFont="1"/>
    <xf numFmtId="172" fontId="30" fillId="0" borderId="0" xfId="0" quotePrefix="1" applyNumberFormat="1" applyFont="1" applyAlignment="1">
      <alignment horizontal="right" vertical="center"/>
    </xf>
    <xf numFmtId="170" fontId="34" fillId="0" borderId="0" xfId="49" applyNumberFormat="1" applyFont="1"/>
    <xf numFmtId="170" fontId="28" fillId="0" borderId="48" xfId="49" applyNumberFormat="1" applyFont="1" applyBorder="1" applyAlignment="1">
      <alignment horizontal="left"/>
    </xf>
    <xf numFmtId="9" fontId="62" fillId="0" borderId="0" xfId="49" applyFont="1"/>
    <xf numFmtId="9" fontId="34" fillId="0" borderId="0" xfId="49" applyFont="1"/>
    <xf numFmtId="9" fontId="34" fillId="0" borderId="11" xfId="49" applyFont="1" applyBorder="1"/>
    <xf numFmtId="9" fontId="62" fillId="0" borderId="20" xfId="49" applyFont="1" applyBorder="1"/>
    <xf numFmtId="9" fontId="34" fillId="0" borderId="20" xfId="49" applyFont="1" applyBorder="1"/>
    <xf numFmtId="0" fontId="29" fillId="0" borderId="0" xfId="11" applyFont="1">
      <alignment horizontal="left"/>
    </xf>
    <xf numFmtId="0" fontId="29" fillId="0" borderId="8" xfId="10" applyFont="1" applyBorder="1" applyAlignment="1">
      <alignment horizontal="center" wrapText="1"/>
    </xf>
    <xf numFmtId="0" fontId="29" fillId="0" borderId="26" xfId="9" applyFont="1" applyBorder="1" applyAlignment="1">
      <alignment horizontal="right" vertical="top" wrapText="1"/>
    </xf>
    <xf numFmtId="0" fontId="29" fillId="0" borderId="25" xfId="9" applyFont="1" applyBorder="1" applyAlignment="1">
      <alignment horizontal="right" vertical="top" wrapText="1"/>
    </xf>
    <xf numFmtId="0" fontId="29" fillId="0" borderId="8" xfId="34" applyFont="1" applyBorder="1">
      <alignment horizontal="left"/>
    </xf>
    <xf numFmtId="0" fontId="29" fillId="0" borderId="4" xfId="9" applyFont="1" applyBorder="1" applyAlignment="1">
      <alignment wrapText="1"/>
    </xf>
    <xf numFmtId="0" fontId="29" fillId="0" borderId="23" xfId="9" applyFont="1" applyBorder="1" applyAlignment="1">
      <alignment horizontal="right" wrapText="1"/>
    </xf>
    <xf numFmtId="0" fontId="29" fillId="0" borderId="25" xfId="9" applyFont="1" applyBorder="1" applyAlignment="1">
      <alignment horizontal="right" wrapText="1"/>
    </xf>
    <xf numFmtId="0" fontId="34" fillId="0" borderId="5" xfId="0" applyFont="1" applyBorder="1" applyAlignment="1">
      <alignment horizontal="center" vertical="center" wrapText="1"/>
    </xf>
    <xf numFmtId="0" fontId="34" fillId="0" borderId="0" xfId="0" applyFont="1" applyAlignment="1">
      <alignment vertical="center" wrapText="1"/>
    </xf>
    <xf numFmtId="0" fontId="34" fillId="0" borderId="4" xfId="0" applyFont="1" applyBorder="1" applyAlignment="1">
      <alignment horizontal="center" vertical="center" wrapText="1"/>
    </xf>
    <xf numFmtId="49" fontId="38" fillId="0" borderId="4" xfId="55" applyNumberFormat="1" applyFont="1" applyBorder="1" applyAlignment="1">
      <alignment horizontal="center" vertical="center" wrapText="1"/>
    </xf>
    <xf numFmtId="49" fontId="38" fillId="0" borderId="4" xfId="55" applyNumberFormat="1" applyFont="1" applyBorder="1" applyAlignment="1">
      <alignment horizontal="center" vertical="center"/>
    </xf>
    <xf numFmtId="0" fontId="29" fillId="0" borderId="0" xfId="10" applyFont="1" applyAlignment="1">
      <alignment horizontal="left" wrapText="1"/>
    </xf>
    <xf numFmtId="0" fontId="29" fillId="2" borderId="4" xfId="10" applyFont="1" applyFill="1" applyBorder="1" applyAlignment="1">
      <alignment horizontal="center" wrapText="1"/>
    </xf>
    <xf numFmtId="0" fontId="34" fillId="2" borderId="5"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26" fillId="22" borderId="0" xfId="34" applyFont="1" applyFill="1">
      <alignment horizontal="left"/>
    </xf>
    <xf numFmtId="0" fontId="38" fillId="0" borderId="0" xfId="34" applyFont="1" applyAlignment="1">
      <alignment horizontal="left" wrapText="1"/>
    </xf>
    <xf numFmtId="0" fontId="29" fillId="0" borderId="5" xfId="9" applyFont="1" applyBorder="1" applyAlignment="1">
      <alignment horizontal="left" wrapText="1"/>
    </xf>
    <xf numFmtId="0" fontId="29" fillId="0" borderId="4" xfId="34" applyFont="1" applyBorder="1" applyAlignment="1">
      <alignment horizontal="center"/>
    </xf>
    <xf numFmtId="0" fontId="29" fillId="0" borderId="13" xfId="31" applyFont="1" applyBorder="1" applyAlignment="1">
      <alignment horizontal="center" vertical="center"/>
    </xf>
    <xf numFmtId="0" fontId="29" fillId="0" borderId="4" xfId="31" applyFont="1" applyBorder="1" applyAlignment="1">
      <alignment horizontal="center" vertical="center"/>
    </xf>
    <xf numFmtId="0" fontId="29" fillId="2" borderId="35" xfId="0" applyFont="1" applyFill="1" applyBorder="1" applyAlignment="1">
      <alignment horizontal="center" vertical="center" wrapText="1"/>
    </xf>
    <xf numFmtId="0" fontId="29" fillId="2" borderId="39" xfId="0" applyFont="1" applyFill="1" applyBorder="1" applyAlignment="1">
      <alignment horizontal="center" vertical="center" wrapText="1"/>
    </xf>
    <xf numFmtId="0" fontId="29" fillId="2" borderId="36" xfId="0" applyFont="1" applyFill="1" applyBorder="1" applyAlignment="1">
      <alignment horizontal="center" vertical="center" wrapText="1"/>
    </xf>
    <xf numFmtId="0" fontId="29" fillId="2" borderId="45" xfId="0" applyFont="1" applyFill="1" applyBorder="1" applyAlignment="1">
      <alignment horizontal="center" vertical="center" wrapText="1"/>
    </xf>
    <xf numFmtId="0" fontId="29" fillId="2" borderId="41" xfId="0" applyFont="1" applyFill="1" applyBorder="1" applyAlignment="1">
      <alignment horizontal="center" vertical="center" wrapText="1"/>
    </xf>
    <xf numFmtId="0" fontId="29" fillId="2" borderId="40" xfId="0" applyFont="1" applyFill="1" applyBorder="1" applyAlignment="1">
      <alignment horizontal="center" vertical="center" wrapText="1"/>
    </xf>
    <xf numFmtId="0" fontId="34" fillId="0" borderId="0" xfId="0" applyFont="1" applyAlignment="1">
      <alignment horizontal="left"/>
    </xf>
    <xf numFmtId="167" fontId="25" fillId="0" borderId="0" xfId="59" applyNumberFormat="1" applyFont="1" applyBorder="1" applyAlignment="1">
      <alignment wrapText="1"/>
    </xf>
    <xf numFmtId="0" fontId="35" fillId="0" borderId="0" xfId="0" applyFont="1"/>
    <xf numFmtId="0" fontId="34" fillId="0" borderId="0" xfId="55" applyFont="1" applyAlignment="1">
      <alignment horizontal="right"/>
    </xf>
    <xf numFmtId="164" fontId="29" fillId="0" borderId="0" xfId="38" applyFont="1" applyBorder="1">
      <alignment horizontal="right"/>
    </xf>
    <xf numFmtId="0" fontId="34" fillId="0" borderId="7" xfId="55" applyFont="1" applyBorder="1" applyAlignment="1">
      <alignment horizontal="left"/>
    </xf>
    <xf numFmtId="164" fontId="30" fillId="0" borderId="7" xfId="16" applyFont="1" applyBorder="1">
      <alignment horizontal="right"/>
    </xf>
    <xf numFmtId="0" fontId="34" fillId="0" borderId="0" xfId="55" applyFont="1" applyAlignment="1">
      <alignment horizontal="left"/>
    </xf>
    <xf numFmtId="174" fontId="3" fillId="0" borderId="0" xfId="55" applyNumberFormat="1" applyFont="1"/>
    <xf numFmtId="175" fontId="3" fillId="0" borderId="0" xfId="55" applyNumberFormat="1" applyFont="1"/>
    <xf numFmtId="0" fontId="29" fillId="0" borderId="22" xfId="10" applyFont="1" applyBorder="1">
      <alignment horizontal="right"/>
    </xf>
    <xf numFmtId="0" fontId="25" fillId="7" borderId="0" xfId="0" applyFont="1" applyFill="1"/>
    <xf numFmtId="164" fontId="29" fillId="0" borderId="11" xfId="39" applyFont="1" applyBorder="1">
      <alignment horizontal="right"/>
    </xf>
    <xf numFmtId="164" fontId="29" fillId="0" borderId="6" xfId="39" applyFont="1" applyBorder="1">
      <alignment horizontal="right"/>
    </xf>
    <xf numFmtId="0" fontId="25" fillId="2" borderId="0" xfId="0" applyFont="1" applyFill="1" applyAlignment="1">
      <alignment wrapText="1"/>
    </xf>
    <xf numFmtId="0" fontId="31" fillId="0" borderId="0" xfId="0" applyFont="1"/>
    <xf numFmtId="167" fontId="38" fillId="0" borderId="0" xfId="59" applyNumberFormat="1" applyFont="1" applyBorder="1" applyAlignment="1">
      <alignment wrapText="1"/>
    </xf>
    <xf numFmtId="167" fontId="38" fillId="0" borderId="0" xfId="59" applyNumberFormat="1" applyFont="1" applyBorder="1" applyAlignment="1">
      <alignment horizontal="right" wrapText="1"/>
    </xf>
    <xf numFmtId="167" fontId="29" fillId="0" borderId="0" xfId="59" applyNumberFormat="1" applyFont="1" applyAlignment="1">
      <alignment horizontal="right"/>
    </xf>
    <xf numFmtId="167" fontId="30" fillId="0" borderId="0" xfId="59" applyNumberFormat="1" applyFont="1" applyAlignment="1">
      <alignment horizontal="right"/>
    </xf>
    <xf numFmtId="167" fontId="29" fillId="7" borderId="0" xfId="59" applyNumberFormat="1" applyFont="1" applyFill="1" applyAlignment="1">
      <alignment horizontal="right"/>
    </xf>
    <xf numFmtId="167" fontId="30" fillId="7" borderId="0" xfId="59" applyNumberFormat="1" applyFont="1" applyFill="1" applyAlignment="1">
      <alignment horizontal="right"/>
    </xf>
    <xf numFmtId="167" fontId="29" fillId="27" borderId="9" xfId="59" applyNumberFormat="1" applyFont="1" applyFill="1" applyBorder="1" applyAlignment="1">
      <alignment horizontal="right"/>
    </xf>
    <xf numFmtId="176" fontId="0" fillId="0" borderId="0" xfId="0" applyNumberFormat="1"/>
    <xf numFmtId="167" fontId="28" fillId="0" borderId="0" xfId="61" applyNumberFormat="1" applyFont="1" applyBorder="1" applyAlignment="1">
      <alignment horizontal="right"/>
    </xf>
    <xf numFmtId="179" fontId="0" fillId="0" borderId="0" xfId="0" applyNumberFormat="1"/>
    <xf numFmtId="0" fontId="29" fillId="0" borderId="0" xfId="9" applyFont="1" applyAlignment="1">
      <alignment horizontal="right" wrapText="1"/>
    </xf>
    <xf numFmtId="0" fontId="29" fillId="0" borderId="0" xfId="31" applyFont="1" applyAlignment="1">
      <alignment horizontal="right" wrapText="1"/>
    </xf>
    <xf numFmtId="0" fontId="29" fillId="0" borderId="0" xfId="10" applyFont="1" applyAlignment="1">
      <alignment horizontal="right" vertical="center" wrapText="1"/>
    </xf>
    <xf numFmtId="167" fontId="30" fillId="0" borderId="0" xfId="61" applyNumberFormat="1" applyFont="1" applyAlignment="1">
      <alignment horizontal="right"/>
    </xf>
    <xf numFmtId="167" fontId="30" fillId="0" borderId="0" xfId="61" applyNumberFormat="1" applyFont="1" applyBorder="1" applyAlignment="1">
      <alignment horizontal="right"/>
    </xf>
    <xf numFmtId="167" fontId="29" fillId="27" borderId="9" xfId="61" applyNumberFormat="1" applyFont="1" applyFill="1" applyBorder="1" applyAlignment="1">
      <alignment horizontal="right"/>
    </xf>
    <xf numFmtId="167" fontId="29" fillId="0" borderId="0" xfId="61" applyNumberFormat="1" applyFont="1" applyAlignment="1">
      <alignment horizontal="right"/>
    </xf>
    <xf numFmtId="167" fontId="29" fillId="7" borderId="0" xfId="61" applyNumberFormat="1" applyFont="1" applyFill="1" applyAlignment="1">
      <alignment horizontal="right"/>
    </xf>
    <xf numFmtId="167" fontId="30" fillId="7" borderId="0" xfId="61" applyNumberFormat="1" applyFont="1" applyFill="1" applyAlignment="1">
      <alignment horizontal="right"/>
    </xf>
    <xf numFmtId="167" fontId="29" fillId="0" borderId="0" xfId="59" applyNumberFormat="1" applyFont="1" applyBorder="1" applyAlignment="1">
      <alignment vertical="center" wrapText="1"/>
    </xf>
    <xf numFmtId="167" fontId="29" fillId="0" borderId="0" xfId="59" applyNumberFormat="1" applyFont="1" applyBorder="1" applyAlignment="1">
      <alignment horizontal="center" vertical="center" wrapText="1"/>
    </xf>
    <xf numFmtId="167" fontId="29" fillId="0" borderId="0" xfId="59" applyNumberFormat="1" applyFont="1" applyBorder="1" applyAlignment="1">
      <alignment horizontal="right" vertical="center" wrapText="1"/>
    </xf>
    <xf numFmtId="167" fontId="29" fillId="7" borderId="0" xfId="59" applyNumberFormat="1" applyFont="1" applyFill="1" applyBorder="1" applyAlignment="1">
      <alignment horizontal="center" vertical="center" wrapText="1"/>
    </xf>
    <xf numFmtId="167" fontId="29" fillId="2" borderId="0" xfId="59" applyNumberFormat="1" applyFont="1" applyFill="1" applyBorder="1" applyAlignment="1">
      <alignment horizontal="center" vertical="center" wrapText="1"/>
    </xf>
    <xf numFmtId="167" fontId="38" fillId="0" borderId="0" xfId="59" applyNumberFormat="1" applyFont="1" applyBorder="1" applyAlignment="1">
      <alignment vertical="center" wrapText="1"/>
    </xf>
    <xf numFmtId="167" fontId="38" fillId="0" borderId="0" xfId="59" applyNumberFormat="1" applyFont="1" applyBorder="1" applyAlignment="1">
      <alignment horizontal="right" vertical="center" wrapText="1"/>
    </xf>
    <xf numFmtId="167" fontId="38" fillId="7" borderId="0" xfId="59" applyNumberFormat="1" applyFont="1" applyFill="1" applyBorder="1" applyAlignment="1">
      <alignment vertical="center" wrapText="1"/>
    </xf>
    <xf numFmtId="167" fontId="38" fillId="2" borderId="0" xfId="59" applyNumberFormat="1" applyFont="1" applyFill="1" applyBorder="1" applyAlignment="1">
      <alignment horizontal="center" vertical="center"/>
    </xf>
    <xf numFmtId="167" fontId="38" fillId="7" borderId="0" xfId="59" applyNumberFormat="1" applyFont="1" applyFill="1" applyBorder="1" applyAlignment="1">
      <alignment horizontal="center" vertical="center" wrapText="1"/>
    </xf>
    <xf numFmtId="164" fontId="30" fillId="0" borderId="0" xfId="59" applyNumberFormat="1" applyFont="1" applyAlignment="1">
      <alignment horizontal="right"/>
    </xf>
    <xf numFmtId="164" fontId="30" fillId="0" borderId="0" xfId="59" applyNumberFormat="1" applyFont="1" applyAlignment="1">
      <alignment horizontal="left"/>
    </xf>
    <xf numFmtId="164" fontId="29" fillId="27" borderId="9" xfId="59" applyNumberFormat="1" applyFont="1" applyFill="1" applyBorder="1" applyAlignment="1">
      <alignment horizontal="right"/>
    </xf>
    <xf numFmtId="167" fontId="38" fillId="0" borderId="0" xfId="61" applyNumberFormat="1" applyFont="1" applyBorder="1" applyAlignment="1">
      <alignment horizontal="left"/>
    </xf>
    <xf numFmtId="173" fontId="30" fillId="0" borderId="0" xfId="61" applyNumberFormat="1" applyFont="1" applyAlignment="1">
      <alignment horizontal="right"/>
    </xf>
    <xf numFmtId="0" fontId="38" fillId="0" borderId="0" xfId="61" applyNumberFormat="1" applyFont="1" applyBorder="1" applyAlignment="1">
      <alignment horizontal="left" wrapText="1"/>
    </xf>
    <xf numFmtId="165" fontId="30" fillId="0" borderId="0" xfId="59" applyFont="1" applyAlignment="1">
      <alignment horizontal="right"/>
    </xf>
    <xf numFmtId="167" fontId="28" fillId="0" borderId="0" xfId="61" applyNumberFormat="1" applyFont="1" applyBorder="1" applyAlignment="1">
      <alignment horizontal="left"/>
    </xf>
    <xf numFmtId="173" fontId="29" fillId="27" borderId="9" xfId="61" applyNumberFormat="1" applyFont="1" applyFill="1" applyBorder="1" applyAlignment="1">
      <alignment horizontal="right"/>
    </xf>
    <xf numFmtId="0" fontId="30" fillId="0" borderId="0" xfId="61" applyNumberFormat="1" applyFont="1" applyAlignment="1">
      <alignment horizontal="left" vertical="top" wrapText="1"/>
    </xf>
    <xf numFmtId="0" fontId="30" fillId="0" borderId="0" xfId="61" applyNumberFormat="1" applyFont="1" applyAlignment="1">
      <alignment horizontal="right"/>
    </xf>
    <xf numFmtId="0" fontId="30" fillId="0" borderId="0" xfId="61" applyNumberFormat="1" applyFont="1" applyAlignment="1">
      <alignment horizontal="left" vertical="top"/>
    </xf>
    <xf numFmtId="9" fontId="28" fillId="0" borderId="0" xfId="49" quotePrefix="1" applyFont="1" applyBorder="1" applyAlignment="1">
      <alignment horizontal="right"/>
    </xf>
    <xf numFmtId="0" fontId="3" fillId="2" borderId="0" xfId="55" applyFont="1" applyFill="1"/>
    <xf numFmtId="0" fontId="38" fillId="2" borderId="0" xfId="0" applyFont="1" applyFill="1" applyAlignment="1">
      <alignment horizontal="left" vertical="center" wrapText="1"/>
    </xf>
    <xf numFmtId="0" fontId="38" fillId="2" borderId="0" xfId="0" applyFont="1" applyFill="1" applyAlignment="1">
      <alignment horizontal="left" vertical="center" wrapText="1" indent="3"/>
    </xf>
    <xf numFmtId="0" fontId="36" fillId="2" borderId="0" xfId="55" applyFont="1" applyFill="1"/>
    <xf numFmtId="0" fontId="3" fillId="2" borderId="0" xfId="55" applyFont="1" applyFill="1" applyAlignment="1">
      <alignment horizontal="left" vertical="top"/>
    </xf>
    <xf numFmtId="0" fontId="29" fillId="0" borderId="0" xfId="40" applyFont="1" applyBorder="1" applyAlignment="1"/>
    <xf numFmtId="171" fontId="29" fillId="0" borderId="0" xfId="38" applyNumberFormat="1" applyFont="1" applyBorder="1">
      <alignment horizontal="right"/>
    </xf>
    <xf numFmtId="0" fontId="38" fillId="2" borderId="0" xfId="0" applyFont="1" applyFill="1" applyAlignment="1">
      <alignment vertical="center" wrapText="1"/>
    </xf>
    <xf numFmtId="0" fontId="13" fillId="2" borderId="0" xfId="0" applyFont="1" applyFill="1" applyAlignment="1">
      <alignment horizontal="center" vertical="center" wrapText="1"/>
    </xf>
    <xf numFmtId="171" fontId="30" fillId="0" borderId="0" xfId="16" quotePrefix="1" applyNumberFormat="1" applyFont="1">
      <alignment horizontal="right"/>
    </xf>
    <xf numFmtId="0" fontId="29" fillId="0" borderId="0" xfId="31" applyFont="1" applyAlignment="1"/>
    <xf numFmtId="0" fontId="28" fillId="0" borderId="9" xfId="40" applyFont="1" applyBorder="1">
      <alignment horizontal="left"/>
    </xf>
    <xf numFmtId="164" fontId="29" fillId="27" borderId="0" xfId="39" applyFont="1" applyFill="1">
      <alignment horizontal="right"/>
    </xf>
    <xf numFmtId="164" fontId="29" fillId="7" borderId="0" xfId="39" applyFont="1" applyFill="1">
      <alignment horizontal="right"/>
    </xf>
    <xf numFmtId="169" fontId="34" fillId="7" borderId="0" xfId="0" applyNumberFormat="1" applyFont="1" applyFill="1"/>
    <xf numFmtId="169" fontId="30" fillId="7" borderId="0" xfId="16" applyNumberFormat="1" applyFont="1" applyFill="1">
      <alignment horizontal="right"/>
    </xf>
    <xf numFmtId="168" fontId="29" fillId="0" borderId="0" xfId="38" applyNumberFormat="1" applyFont="1" applyBorder="1">
      <alignment horizontal="right"/>
    </xf>
    <xf numFmtId="0" fontId="25" fillId="0" borderId="0" xfId="0" applyFont="1" applyAlignment="1">
      <alignment vertical="top" wrapText="1"/>
    </xf>
    <xf numFmtId="0" fontId="29" fillId="0" borderId="0" xfId="34" applyFont="1" applyAlignment="1">
      <alignment horizontal="center"/>
    </xf>
    <xf numFmtId="0" fontId="29" fillId="0" borderId="0" xfId="10" applyFont="1" applyAlignment="1">
      <alignment horizontal="left"/>
    </xf>
    <xf numFmtId="3" fontId="25" fillId="7" borderId="0" xfId="0" applyNumberFormat="1" applyFont="1" applyFill="1"/>
    <xf numFmtId="0" fontId="30" fillId="0" borderId="0" xfId="11" applyFont="1" applyAlignment="1">
      <alignment horizontal="center" wrapText="1"/>
    </xf>
    <xf numFmtId="0" fontId="30" fillId="0" borderId="0" xfId="11" applyFont="1" applyAlignment="1">
      <alignment horizontal="left" wrapText="1" indent="1"/>
    </xf>
    <xf numFmtId="0" fontId="40" fillId="2" borderId="0" xfId="0" applyFont="1" applyFill="1"/>
    <xf numFmtId="0" fontId="41" fillId="2" borderId="0" xfId="0" applyFont="1" applyFill="1" applyAlignment="1">
      <alignment vertical="center"/>
    </xf>
    <xf numFmtId="0" fontId="41" fillId="2" borderId="0" xfId="0" applyFont="1" applyFill="1" applyAlignment="1">
      <alignment horizontal="right" vertical="center"/>
    </xf>
    <xf numFmtId="0" fontId="41" fillId="2" borderId="0" xfId="0" applyFont="1" applyFill="1" applyAlignment="1">
      <alignment vertical="center" wrapText="1"/>
    </xf>
    <xf numFmtId="0" fontId="40" fillId="2" borderId="0" xfId="0" applyFont="1" applyFill="1" applyAlignment="1">
      <alignment vertical="center"/>
    </xf>
    <xf numFmtId="0" fontId="29" fillId="0" borderId="5" xfId="31" applyFont="1" applyBorder="1" applyAlignment="1">
      <alignment horizontal="center" vertical="center"/>
    </xf>
    <xf numFmtId="0" fontId="29" fillId="0" borderId="0" xfId="31" applyFont="1" applyAlignment="1">
      <alignment horizontal="center" vertical="center"/>
    </xf>
    <xf numFmtId="167" fontId="38" fillId="0" borderId="4" xfId="0" applyNumberFormat="1" applyFont="1" applyBorder="1" applyAlignment="1">
      <alignment horizontal="right" vertical="center"/>
    </xf>
    <xf numFmtId="167" fontId="38" fillId="0" borderId="0" xfId="59" applyNumberFormat="1" applyFont="1" applyFill="1" applyBorder="1" applyAlignment="1">
      <alignment horizontal="right" vertical="center" wrapText="1"/>
    </xf>
    <xf numFmtId="167" fontId="38" fillId="0" borderId="0" xfId="59" applyNumberFormat="1" applyFont="1" applyFill="1" applyBorder="1" applyAlignment="1">
      <alignment horizontal="right" vertical="center"/>
    </xf>
    <xf numFmtId="0" fontId="56" fillId="0" borderId="0" xfId="0" applyFont="1" applyAlignment="1">
      <alignment vertical="center" wrapText="1"/>
    </xf>
    <xf numFmtId="167" fontId="56" fillId="0" borderId="0" xfId="59" applyNumberFormat="1" applyFont="1" applyFill="1" applyBorder="1" applyAlignment="1">
      <alignment horizontal="center" vertical="center" wrapText="1"/>
    </xf>
    <xf numFmtId="167" fontId="56" fillId="0" borderId="0" xfId="59" applyNumberFormat="1" applyFont="1" applyFill="1" applyBorder="1" applyAlignment="1">
      <alignment horizontal="center" vertical="center"/>
    </xf>
    <xf numFmtId="0" fontId="57" fillId="0" borderId="0" xfId="0" applyFont="1" applyAlignment="1">
      <alignment vertical="center" wrapText="1"/>
    </xf>
    <xf numFmtId="167" fontId="57" fillId="0" borderId="0" xfId="59" applyNumberFormat="1" applyFont="1" applyFill="1" applyBorder="1" applyAlignment="1">
      <alignment horizontal="center" vertical="center" wrapText="1"/>
    </xf>
    <xf numFmtId="0" fontId="57" fillId="0" borderId="0" xfId="0" applyFont="1" applyAlignment="1">
      <alignment vertical="center"/>
    </xf>
    <xf numFmtId="167" fontId="56" fillId="0" borderId="0" xfId="0" applyNumberFormat="1" applyFont="1" applyAlignment="1">
      <alignment vertical="center" wrapText="1"/>
    </xf>
    <xf numFmtId="167" fontId="57" fillId="0" borderId="0" xfId="59" applyNumberFormat="1" applyFont="1" applyFill="1" applyBorder="1" applyAlignment="1">
      <alignment vertical="center" wrapText="1"/>
    </xf>
    <xf numFmtId="167" fontId="56" fillId="0" borderId="0" xfId="59" applyNumberFormat="1" applyFont="1" applyFill="1" applyBorder="1" applyAlignment="1">
      <alignment vertical="center" wrapText="1"/>
    </xf>
    <xf numFmtId="167" fontId="53" fillId="7" borderId="0" xfId="59" applyNumberFormat="1" applyFont="1" applyFill="1" applyBorder="1" applyAlignment="1">
      <alignment horizontal="right" vertical="center" wrapText="1"/>
    </xf>
    <xf numFmtId="0" fontId="58" fillId="0" borderId="0" xfId="0" applyFont="1" applyAlignment="1">
      <alignment vertical="center" wrapText="1"/>
    </xf>
    <xf numFmtId="167" fontId="58" fillId="0" borderId="0" xfId="59" applyNumberFormat="1" applyFont="1" applyFill="1" applyBorder="1" applyAlignment="1">
      <alignment vertical="center" wrapText="1"/>
    </xf>
    <xf numFmtId="3" fontId="28" fillId="0" borderId="6" xfId="0" applyNumberFormat="1" applyFont="1" applyBorder="1" applyAlignment="1">
      <alignment vertical="center" wrapText="1"/>
    </xf>
    <xf numFmtId="0" fontId="56" fillId="0" borderId="0" xfId="0" applyFont="1" applyAlignment="1">
      <alignment horizontal="center" vertical="center" wrapText="1"/>
    </xf>
    <xf numFmtId="167" fontId="38" fillId="0" borderId="0" xfId="59" applyNumberFormat="1" applyFont="1" applyFill="1" applyBorder="1" applyAlignment="1">
      <alignment horizontal="center" vertical="center" wrapText="1"/>
    </xf>
    <xf numFmtId="3" fontId="56" fillId="0" borderId="0" xfId="0" applyNumberFormat="1" applyFont="1" applyAlignment="1">
      <alignment vertical="center" wrapText="1"/>
    </xf>
    <xf numFmtId="3" fontId="56" fillId="0" borderId="0" xfId="0" applyNumberFormat="1" applyFont="1" applyAlignment="1">
      <alignment horizontal="right" vertical="center" wrapText="1"/>
    </xf>
    <xf numFmtId="3" fontId="56" fillId="0" borderId="0" xfId="0" applyNumberFormat="1" applyFont="1" applyAlignment="1">
      <alignment horizontal="center" vertical="center" wrapText="1"/>
    </xf>
    <xf numFmtId="167" fontId="56" fillId="0" borderId="0" xfId="0" quotePrefix="1" applyNumberFormat="1" applyFont="1" applyAlignment="1">
      <alignment vertical="center" wrapText="1"/>
    </xf>
    <xf numFmtId="167" fontId="56" fillId="0" borderId="0" xfId="0" quotePrefix="1" applyNumberFormat="1" applyFont="1" applyAlignment="1">
      <alignment horizontal="center" vertical="center" wrapText="1"/>
    </xf>
    <xf numFmtId="3" fontId="57" fillId="0" borderId="0" xfId="0" applyNumberFormat="1" applyFont="1" applyAlignment="1">
      <alignment horizontal="center" vertical="center" wrapText="1"/>
    </xf>
    <xf numFmtId="3" fontId="57" fillId="0" borderId="0" xfId="0" applyNumberFormat="1" applyFont="1" applyAlignment="1">
      <alignment vertical="center" wrapText="1"/>
    </xf>
    <xf numFmtId="167" fontId="56" fillId="0" borderId="0" xfId="59" quotePrefix="1" applyNumberFormat="1" applyFont="1" applyFill="1" applyBorder="1" applyAlignment="1">
      <alignment horizontal="center" vertical="center" wrapText="1"/>
    </xf>
    <xf numFmtId="167" fontId="28" fillId="7" borderId="9" xfId="59" applyNumberFormat="1" applyFont="1" applyFill="1" applyBorder="1" applyAlignment="1">
      <alignment horizontal="right" vertical="center" wrapText="1"/>
    </xf>
    <xf numFmtId="167" fontId="28" fillId="7" borderId="9" xfId="59" applyNumberFormat="1" applyFont="1" applyFill="1" applyBorder="1" applyAlignment="1">
      <alignment horizontal="right" vertical="center"/>
    </xf>
    <xf numFmtId="167" fontId="28" fillId="0" borderId="9" xfId="59" applyNumberFormat="1" applyFont="1" applyBorder="1" applyAlignment="1">
      <alignment horizontal="right" vertical="center"/>
    </xf>
    <xf numFmtId="167" fontId="57" fillId="0" borderId="0" xfId="59" applyNumberFormat="1" applyFont="1" applyFill="1" applyBorder="1" applyAlignment="1">
      <alignment vertical="center"/>
    </xf>
    <xf numFmtId="167" fontId="57" fillId="0" borderId="0" xfId="59" applyNumberFormat="1" applyFont="1" applyFill="1" applyBorder="1" applyAlignment="1">
      <alignment horizontal="center" vertical="center"/>
    </xf>
    <xf numFmtId="0" fontId="59" fillId="0" borderId="0" xfId="0" applyFont="1" applyAlignment="1">
      <alignment vertical="center"/>
    </xf>
    <xf numFmtId="167" fontId="28" fillId="0" borderId="48" xfId="59" applyNumberFormat="1" applyFont="1" applyBorder="1" applyAlignment="1">
      <alignment horizontal="left"/>
    </xf>
    <xf numFmtId="167" fontId="34" fillId="0" borderId="0" xfId="59" applyNumberFormat="1" applyFont="1"/>
    <xf numFmtId="167" fontId="34" fillId="0" borderId="20" xfId="59" applyNumberFormat="1" applyFont="1" applyBorder="1"/>
    <xf numFmtId="167" fontId="62" fillId="0" borderId="20" xfId="59" applyNumberFormat="1" applyFont="1" applyBorder="1"/>
    <xf numFmtId="167" fontId="34" fillId="0" borderId="11" xfId="59" applyNumberFormat="1" applyFont="1" applyBorder="1"/>
    <xf numFmtId="167" fontId="62" fillId="0" borderId="0" xfId="59" applyNumberFormat="1" applyFont="1"/>
    <xf numFmtId="167" fontId="38" fillId="0" borderId="0" xfId="59" applyNumberFormat="1" applyFont="1" applyAlignment="1">
      <alignment horizontal="left"/>
    </xf>
    <xf numFmtId="167" fontId="38" fillId="0" borderId="0" xfId="59" applyNumberFormat="1" applyFont="1" applyBorder="1" applyAlignment="1">
      <alignment horizontal="left"/>
    </xf>
    <xf numFmtId="167" fontId="38" fillId="0" borderId="30" xfId="59" applyNumberFormat="1" applyFont="1" applyBorder="1" applyAlignment="1">
      <alignment horizontal="left"/>
    </xf>
    <xf numFmtId="164" fontId="38" fillId="27" borderId="0" xfId="16" applyFont="1" applyFill="1">
      <alignment horizontal="right"/>
    </xf>
    <xf numFmtId="168" fontId="30" fillId="2" borderId="0" xfId="16" applyNumberFormat="1" applyFont="1" applyFill="1">
      <alignment horizontal="right"/>
    </xf>
    <xf numFmtId="168" fontId="30" fillId="2" borderId="11" xfId="16" applyNumberFormat="1" applyFont="1" applyFill="1" applyBorder="1">
      <alignment horizontal="right"/>
    </xf>
    <xf numFmtId="0" fontId="34" fillId="2" borderId="0" xfId="0" applyFont="1" applyFill="1" applyAlignment="1">
      <alignment horizontal="center" vertical="center" wrapText="1"/>
    </xf>
    <xf numFmtId="0" fontId="0" fillId="2" borderId="0" xfId="0" applyFill="1"/>
    <xf numFmtId="0" fontId="29" fillId="2" borderId="21" xfId="0" applyFont="1" applyFill="1" applyBorder="1" applyAlignment="1">
      <alignment horizontal="center"/>
    </xf>
    <xf numFmtId="0" fontId="34" fillId="2" borderId="0" xfId="0" applyFont="1" applyFill="1"/>
    <xf numFmtId="0" fontId="29" fillId="2" borderId="5" xfId="0" applyFont="1" applyFill="1" applyBorder="1" applyAlignment="1">
      <alignment horizontal="center" vertical="center"/>
    </xf>
    <xf numFmtId="0" fontId="34" fillId="2" borderId="0" xfId="0" applyFont="1" applyFill="1" applyAlignment="1">
      <alignment vertical="center" wrapText="1"/>
    </xf>
    <xf numFmtId="0" fontId="69" fillId="30" borderId="0" xfId="0" applyFont="1" applyFill="1"/>
    <xf numFmtId="0" fontId="70" fillId="30" borderId="0" xfId="34" applyFont="1" applyFill="1" applyAlignment="1">
      <alignment horizontal="right"/>
    </xf>
    <xf numFmtId="0" fontId="71" fillId="2" borderId="0" xfId="0" applyFont="1" applyFill="1" applyAlignment="1">
      <alignment vertical="center" wrapText="1"/>
    </xf>
    <xf numFmtId="0" fontId="71" fillId="2" borderId="0" xfId="0" applyFont="1" applyFill="1" applyAlignment="1">
      <alignment horizontal="center" vertical="center" wrapText="1"/>
    </xf>
    <xf numFmtId="0" fontId="72" fillId="2" borderId="8" xfId="0" applyFont="1" applyFill="1" applyBorder="1" applyAlignment="1">
      <alignment horizontal="center" vertical="center"/>
    </xf>
    <xf numFmtId="0" fontId="28" fillId="2" borderId="49" xfId="0" applyFont="1" applyFill="1" applyBorder="1" applyAlignment="1">
      <alignment horizontal="center"/>
    </xf>
    <xf numFmtId="0" fontId="73" fillId="2" borderId="0" xfId="0" applyFont="1" applyFill="1"/>
    <xf numFmtId="0" fontId="28" fillId="2" borderId="49" xfId="0" applyFont="1" applyFill="1" applyBorder="1" applyAlignment="1">
      <alignment horizontal="right"/>
    </xf>
    <xf numFmtId="0" fontId="29" fillId="2" borderId="0" xfId="0" applyFont="1" applyFill="1" applyAlignment="1">
      <alignment horizontal="center" vertical="center" wrapText="1"/>
    </xf>
    <xf numFmtId="0" fontId="29" fillId="2" borderId="14" xfId="0" applyFont="1" applyFill="1" applyBorder="1" applyAlignment="1">
      <alignment horizontal="center" vertical="center" wrapText="1"/>
    </xf>
    <xf numFmtId="0" fontId="29" fillId="2" borderId="14" xfId="0" applyFont="1" applyFill="1" applyBorder="1" applyAlignment="1">
      <alignment vertical="center" wrapText="1"/>
    </xf>
    <xf numFmtId="0" fontId="29" fillId="2" borderId="23" xfId="0" applyFont="1" applyFill="1" applyBorder="1" applyAlignment="1">
      <alignment vertical="center" wrapText="1"/>
    </xf>
    <xf numFmtId="0" fontId="29" fillId="0" borderId="5" xfId="0" applyFont="1" applyBorder="1" applyAlignment="1">
      <alignment horizontal="center" vertical="center" wrapText="1"/>
    </xf>
    <xf numFmtId="0" fontId="28" fillId="0" borderId="5" xfId="0" applyFont="1" applyBorder="1" applyAlignment="1">
      <alignment horizontal="left" vertical="center" wrapText="1"/>
    </xf>
    <xf numFmtId="0" fontId="29" fillId="0" borderId="5" xfId="0" applyFont="1" applyBorder="1" applyAlignment="1">
      <alignment horizontal="left" vertical="center" wrapText="1"/>
    </xf>
    <xf numFmtId="0" fontId="29" fillId="0" borderId="5" xfId="0" applyFont="1" applyBorder="1" applyAlignment="1">
      <alignment vertical="center" wrapText="1"/>
    </xf>
    <xf numFmtId="181" fontId="29" fillId="2" borderId="0" xfId="62" applyNumberFormat="1" applyFont="1" applyFill="1" applyBorder="1" applyAlignment="1">
      <alignment vertical="center" wrapText="1"/>
    </xf>
    <xf numFmtId="0" fontId="28" fillId="2" borderId="0" xfId="0" applyFont="1" applyFill="1" applyAlignment="1">
      <alignment horizontal="left" vertical="center" wrapText="1" indent="3"/>
    </xf>
    <xf numFmtId="181" fontId="28" fillId="2" borderId="0" xfId="62" applyNumberFormat="1" applyFont="1" applyFill="1" applyBorder="1" applyAlignment="1">
      <alignment horizontal="left" vertical="center" wrapText="1" indent="3"/>
    </xf>
    <xf numFmtId="181" fontId="29" fillId="0" borderId="0" xfId="62" applyNumberFormat="1" applyFont="1" applyBorder="1" applyAlignment="1">
      <alignment vertical="center" wrapText="1"/>
    </xf>
    <xf numFmtId="181" fontId="28" fillId="2" borderId="0" xfId="62" applyNumberFormat="1" applyFont="1" applyFill="1" applyBorder="1" applyAlignment="1">
      <alignment vertical="center" wrapText="1"/>
    </xf>
    <xf numFmtId="181" fontId="28" fillId="0" borderId="0" xfId="62" applyNumberFormat="1" applyFont="1" applyBorder="1" applyAlignment="1">
      <alignment vertical="center" wrapText="1"/>
    </xf>
    <xf numFmtId="181" fontId="28" fillId="31" borderId="0" xfId="62" applyNumberFormat="1" applyFont="1" applyFill="1" applyBorder="1" applyAlignment="1">
      <alignment vertical="center" wrapText="1"/>
    </xf>
    <xf numFmtId="0" fontId="28" fillId="0" borderId="0" xfId="0" applyFont="1" applyAlignment="1">
      <alignment horizontal="left" vertical="center" wrapText="1" indent="3"/>
    </xf>
    <xf numFmtId="0" fontId="28" fillId="0" borderId="0" xfId="0" applyFont="1" applyAlignment="1">
      <alignment vertical="center" wrapText="1"/>
    </xf>
    <xf numFmtId="0" fontId="28" fillId="0" borderId="0" xfId="0" applyFont="1" applyAlignment="1">
      <alignment horizontal="left" vertical="center" wrapText="1" indent="2"/>
    </xf>
    <xf numFmtId="181" fontId="28" fillId="2" borderId="0" xfId="62" applyNumberFormat="1" applyFont="1" applyFill="1" applyBorder="1" applyAlignment="1">
      <alignment horizontal="left" vertical="center" wrapText="1" indent="1"/>
    </xf>
    <xf numFmtId="0" fontId="29" fillId="31" borderId="0" xfId="0" applyFont="1" applyFill="1" applyAlignment="1">
      <alignment vertical="center" wrapText="1"/>
    </xf>
    <xf numFmtId="0" fontId="28" fillId="2" borderId="0" xfId="0" applyFont="1" applyFill="1" applyAlignment="1">
      <alignment horizontal="left" vertical="center" wrapText="1"/>
    </xf>
    <xf numFmtId="181" fontId="28" fillId="2" borderId="0" xfId="0" applyNumberFormat="1" applyFont="1" applyFill="1" applyAlignment="1">
      <alignment horizontal="left" vertical="center" wrapText="1"/>
    </xf>
    <xf numFmtId="181" fontId="28" fillId="0" borderId="0" xfId="62" applyNumberFormat="1" applyFont="1" applyBorder="1" applyAlignment="1">
      <alignment horizontal="left" vertical="center" wrapText="1" indent="1"/>
    </xf>
    <xf numFmtId="0" fontId="72" fillId="2" borderId="0" xfId="0" applyFont="1" applyFill="1" applyAlignment="1">
      <alignment horizontal="center" vertical="center" wrapText="1"/>
    </xf>
    <xf numFmtId="0" fontId="72" fillId="2" borderId="0" xfId="0" applyFont="1" applyFill="1" applyAlignment="1">
      <alignment vertical="center" wrapText="1"/>
    </xf>
    <xf numFmtId="0" fontId="72" fillId="0" borderId="5" xfId="0" applyFont="1" applyBorder="1" applyAlignment="1">
      <alignment vertical="center" wrapText="1"/>
    </xf>
    <xf numFmtId="0" fontId="72" fillId="2" borderId="14" xfId="0" applyFont="1" applyFill="1" applyBorder="1" applyAlignment="1">
      <alignment horizontal="center" vertical="center" wrapText="1"/>
    </xf>
    <xf numFmtId="0" fontId="72" fillId="2" borderId="14" xfId="0" applyFont="1" applyFill="1" applyBorder="1" applyAlignment="1">
      <alignment vertical="center" wrapText="1"/>
    </xf>
    <xf numFmtId="0" fontId="72" fillId="2" borderId="23" xfId="0" applyFont="1" applyFill="1" applyBorder="1" applyAlignment="1">
      <alignment vertical="center" wrapText="1"/>
    </xf>
    <xf numFmtId="0" fontId="72" fillId="2" borderId="5" xfId="0" applyFont="1" applyFill="1" applyBorder="1" applyAlignment="1">
      <alignment horizontal="center" vertical="center" wrapText="1"/>
    </xf>
    <xf numFmtId="0" fontId="76" fillId="2" borderId="5" xfId="0" applyFont="1" applyFill="1" applyBorder="1" applyAlignment="1">
      <alignment horizontal="left" vertical="center" wrapText="1"/>
    </xf>
    <xf numFmtId="0" fontId="77" fillId="32" borderId="0" xfId="0" applyFont="1" applyFill="1"/>
    <xf numFmtId="0" fontId="38" fillId="33" borderId="0" xfId="0" applyFont="1" applyFill="1"/>
    <xf numFmtId="0" fontId="34" fillId="33" borderId="0" xfId="0" applyFont="1" applyFill="1"/>
    <xf numFmtId="0" fontId="34" fillId="0" borderId="0" xfId="0" applyFont="1" applyAlignment="1">
      <alignment vertical="center"/>
    </xf>
    <xf numFmtId="0" fontId="38" fillId="0" borderId="0" xfId="0" applyFont="1"/>
    <xf numFmtId="0" fontId="78" fillId="0" borderId="10" xfId="34" applyFont="1" applyBorder="1">
      <alignment horizontal="left"/>
    </xf>
    <xf numFmtId="0" fontId="38" fillId="0" borderId="0" xfId="0" applyFont="1" applyAlignment="1">
      <alignment horizontal="center" vertical="center"/>
    </xf>
    <xf numFmtId="0" fontId="38" fillId="0" borderId="0" xfId="0" applyFont="1" applyAlignment="1">
      <alignment horizontal="justify" vertical="center" wrapText="1"/>
    </xf>
    <xf numFmtId="0" fontId="38" fillId="0" borderId="0" xfId="0" quotePrefix="1" applyFont="1" applyAlignment="1">
      <alignment horizontal="justify" vertical="center" wrapText="1"/>
    </xf>
    <xf numFmtId="0" fontId="28" fillId="0" borderId="6" xfId="34" applyFont="1" applyBorder="1">
      <alignment horizontal="left"/>
    </xf>
    <xf numFmtId="0" fontId="38" fillId="0" borderId="0" xfId="0" applyFont="1" applyAlignment="1">
      <alignment horizontal="center" vertical="center" wrapText="1"/>
    </xf>
    <xf numFmtId="0" fontId="34" fillId="2" borderId="0" xfId="0" applyFont="1" applyFill="1" applyAlignment="1">
      <alignment horizontal="justify" vertical="center" wrapText="1"/>
    </xf>
    <xf numFmtId="0" fontId="38" fillId="0" borderId="4" xfId="0" applyFont="1" applyBorder="1" applyAlignment="1">
      <alignment horizontal="center" vertical="center"/>
    </xf>
    <xf numFmtId="0" fontId="38" fillId="0" borderId="4" xfId="0" applyFont="1" applyBorder="1" applyAlignment="1">
      <alignment horizontal="justify" vertical="center" wrapText="1"/>
    </xf>
    <xf numFmtId="0" fontId="38" fillId="0" borderId="0" xfId="0" applyFont="1" applyAlignment="1">
      <alignment vertical="center"/>
    </xf>
    <xf numFmtId="0" fontId="38" fillId="0" borderId="0" xfId="0" applyFont="1" applyAlignment="1">
      <alignment horizontal="left" vertical="center" wrapText="1" indent="2"/>
    </xf>
    <xf numFmtId="0" fontId="34" fillId="0" borderId="0" xfId="0" applyFont="1" applyAlignment="1">
      <alignment horizontal="justify" vertical="center" wrapText="1"/>
    </xf>
    <xf numFmtId="0" fontId="34" fillId="0" borderId="0" xfId="0" applyFont="1" applyAlignment="1">
      <alignment horizontal="left" vertical="center" wrapText="1" indent="2"/>
    </xf>
    <xf numFmtId="0" fontId="34" fillId="0" borderId="0" xfId="0" applyFont="1" applyAlignment="1">
      <alignment horizontal="left" vertical="center" wrapText="1" indent="4"/>
    </xf>
    <xf numFmtId="0" fontId="34" fillId="0" borderId="7" xfId="0" applyFont="1" applyBorder="1" applyAlignment="1">
      <alignment horizontal="center" vertical="center" wrapText="1"/>
    </xf>
    <xf numFmtId="0" fontId="38" fillId="0" borderId="7" xfId="0" applyFont="1" applyBorder="1" applyAlignment="1">
      <alignment horizontal="justify" vertical="center" wrapText="1"/>
    </xf>
    <xf numFmtId="0" fontId="34" fillId="0" borderId="4" xfId="0" applyFont="1" applyBorder="1" applyAlignment="1">
      <alignment horizontal="left" vertical="center" wrapText="1" indent="2"/>
    </xf>
    <xf numFmtId="0" fontId="34" fillId="0" borderId="4" xfId="0" applyFont="1" applyBorder="1" applyAlignment="1">
      <alignment horizontal="left" vertical="center" wrapText="1" indent="4"/>
    </xf>
    <xf numFmtId="172" fontId="29" fillId="0" borderId="21" xfId="10" applyNumberFormat="1" applyFont="1" applyBorder="1">
      <alignment horizontal="right"/>
    </xf>
    <xf numFmtId="0" fontId="29" fillId="0" borderId="27" xfId="10" applyFont="1" applyBorder="1">
      <alignment horizontal="right"/>
    </xf>
    <xf numFmtId="0" fontId="29" fillId="0" borderId="0" xfId="34" applyFont="1" applyAlignment="1"/>
    <xf numFmtId="0" fontId="29" fillId="0" borderId="4" xfId="34" applyFont="1" applyBorder="1" applyAlignment="1"/>
    <xf numFmtId="9" fontId="29" fillId="0" borderId="9" xfId="39" applyNumberFormat="1" applyFont="1" applyBorder="1">
      <alignment horizontal="right"/>
    </xf>
    <xf numFmtId="9" fontId="30" fillId="2" borderId="11" xfId="49" applyFont="1" applyFill="1" applyBorder="1" applyAlignment="1">
      <alignment horizontal="right"/>
    </xf>
    <xf numFmtId="0" fontId="79" fillId="2" borderId="0" xfId="0" applyFont="1" applyFill="1"/>
    <xf numFmtId="0" fontId="79" fillId="0" borderId="0" xfId="0" applyFont="1"/>
    <xf numFmtId="0" fontId="34" fillId="2" borderId="0" xfId="0" applyFont="1" applyFill="1" applyAlignment="1">
      <alignment horizontal="center"/>
    </xf>
    <xf numFmtId="0" fontId="68" fillId="2" borderId="0" xfId="0" applyFont="1" applyFill="1" applyAlignment="1">
      <alignment horizontal="center" vertical="center"/>
    </xf>
    <xf numFmtId="0" fontId="68" fillId="2" borderId="0" xfId="0" applyFont="1" applyFill="1"/>
    <xf numFmtId="0" fontId="34" fillId="0" borderId="52" xfId="0" applyFont="1" applyBorder="1" applyAlignment="1">
      <alignment vertical="center" wrapText="1"/>
    </xf>
    <xf numFmtId="0" fontId="29" fillId="2" borderId="0" xfId="0" applyFont="1" applyFill="1" applyAlignment="1">
      <alignment horizontal="left" vertical="center"/>
    </xf>
    <xf numFmtId="0" fontId="34" fillId="2" borderId="1" xfId="0" applyFont="1" applyFill="1" applyBorder="1"/>
    <xf numFmtId="0" fontId="34" fillId="2" borderId="1" xfId="0" applyFont="1" applyFill="1" applyBorder="1" applyAlignment="1">
      <alignment horizontal="center" vertical="center"/>
    </xf>
    <xf numFmtId="0" fontId="29" fillId="0" borderId="0" xfId="10" applyFont="1">
      <alignment horizontal="right"/>
    </xf>
    <xf numFmtId="0" fontId="29" fillId="2" borderId="4" xfId="0" applyFont="1" applyFill="1" applyBorder="1" applyAlignment="1">
      <alignment vertical="center" wrapText="1"/>
    </xf>
    <xf numFmtId="0" fontId="34" fillId="2" borderId="21" xfId="0" applyFont="1" applyFill="1" applyBorder="1"/>
    <xf numFmtId="182" fontId="0" fillId="0" borderId="0" xfId="49" applyNumberFormat="1" applyFont="1"/>
    <xf numFmtId="183" fontId="0" fillId="0" borderId="0" xfId="49" applyNumberFormat="1" applyFont="1"/>
    <xf numFmtId="184" fontId="28" fillId="0" borderId="0" xfId="61" applyNumberFormat="1" applyFont="1" applyBorder="1" applyAlignment="1">
      <alignment horizontal="right"/>
    </xf>
    <xf numFmtId="9" fontId="28" fillId="0" borderId="48" xfId="49" applyFont="1" applyBorder="1" applyAlignment="1">
      <alignment horizontal="right"/>
    </xf>
    <xf numFmtId="0" fontId="29" fillId="0" borderId="0" xfId="0" applyFont="1" applyAlignment="1">
      <alignment horizontal="right"/>
    </xf>
    <xf numFmtId="0" fontId="28" fillId="0" borderId="6" xfId="40" applyFont="1">
      <alignment horizontal="left"/>
    </xf>
    <xf numFmtId="164" fontId="28" fillId="0" borderId="6" xfId="38" applyFont="1">
      <alignment horizontal="right"/>
    </xf>
    <xf numFmtId="164" fontId="34" fillId="0" borderId="0" xfId="0" applyNumberFormat="1" applyFont="1"/>
    <xf numFmtId="0" fontId="28" fillId="0" borderId="7" xfId="40" applyFont="1" applyBorder="1">
      <alignment horizontal="left"/>
    </xf>
    <xf numFmtId="170" fontId="28" fillId="0" borderId="6" xfId="49" applyNumberFormat="1" applyFont="1" applyFill="1" applyBorder="1" applyAlignment="1">
      <alignment horizontal="right"/>
    </xf>
    <xf numFmtId="170" fontId="38" fillId="0" borderId="0" xfId="49" applyNumberFormat="1" applyFont="1" applyFill="1" applyBorder="1" applyAlignment="1">
      <alignment horizontal="right"/>
    </xf>
    <xf numFmtId="0" fontId="28" fillId="0" borderId="28" xfId="40" applyFont="1" applyBorder="1">
      <alignment horizontal="left"/>
    </xf>
    <xf numFmtId="164" fontId="28" fillId="0" borderId="28" xfId="39" applyFont="1" applyBorder="1">
      <alignment horizontal="right"/>
    </xf>
    <xf numFmtId="0" fontId="30" fillId="0" borderId="29" xfId="11" applyFont="1" applyBorder="1">
      <alignment horizontal="left"/>
    </xf>
    <xf numFmtId="164" fontId="30" fillId="0" borderId="29" xfId="16" applyFont="1" applyBorder="1">
      <alignment horizontal="right"/>
    </xf>
    <xf numFmtId="0" fontId="38" fillId="0" borderId="0" xfId="10" applyFont="1" applyAlignment="1">
      <alignment horizontal="left"/>
    </xf>
    <xf numFmtId="0" fontId="38" fillId="0" borderId="0" xfId="10" applyFont="1" applyAlignment="1">
      <alignment wrapText="1"/>
    </xf>
    <xf numFmtId="0" fontId="38" fillId="0" borderId="4" xfId="11" applyFont="1" applyBorder="1">
      <alignment horizontal="left"/>
    </xf>
    <xf numFmtId="0" fontId="30" fillId="0" borderId="4" xfId="11" applyFont="1" applyBorder="1" applyAlignment="1">
      <alignment horizontal="left" wrapText="1"/>
    </xf>
    <xf numFmtId="0" fontId="25" fillId="30" borderId="0" xfId="0" applyFont="1" applyFill="1"/>
    <xf numFmtId="0" fontId="34" fillId="30" borderId="0" xfId="0" applyFont="1" applyFill="1"/>
    <xf numFmtId="0" fontId="29" fillId="0" borderId="4" xfId="10" applyFont="1" applyBorder="1" applyAlignment="1">
      <alignment horizontal="center" wrapText="1"/>
    </xf>
    <xf numFmtId="0" fontId="54" fillId="0" borderId="0" xfId="11" applyFont="1">
      <alignment horizontal="left"/>
    </xf>
    <xf numFmtId="3" fontId="34" fillId="2" borderId="0" xfId="0" applyNumberFormat="1" applyFont="1" applyFill="1" applyAlignment="1">
      <alignment horizontal="right" vertical="center" wrapText="1"/>
    </xf>
    <xf numFmtId="0" fontId="34" fillId="2" borderId="0" xfId="0" applyFont="1" applyFill="1" applyAlignment="1">
      <alignment horizontal="right" vertical="center" wrapText="1"/>
    </xf>
    <xf numFmtId="0" fontId="34" fillId="0" borderId="0" xfId="0" applyFont="1" applyAlignment="1">
      <alignment horizontal="right" vertical="center" wrapText="1"/>
    </xf>
    <xf numFmtId="0" fontId="34" fillId="2" borderId="0" xfId="0" applyFont="1" applyFill="1" applyAlignment="1">
      <alignment horizontal="center" vertical="center"/>
    </xf>
    <xf numFmtId="0" fontId="29" fillId="2" borderId="0" xfId="0" applyFont="1" applyFill="1" applyAlignment="1">
      <alignment horizontal="center" vertical="center"/>
    </xf>
    <xf numFmtId="0" fontId="38" fillId="2" borderId="0" xfId="0" applyFont="1" applyFill="1" applyAlignment="1">
      <alignment horizontal="center"/>
    </xf>
    <xf numFmtId="43" fontId="38" fillId="2" borderId="21" xfId="62" applyFont="1" applyFill="1" applyBorder="1" applyAlignment="1">
      <alignment horizontal="center"/>
    </xf>
    <xf numFmtId="0" fontId="38" fillId="2" borderId="22" xfId="0" applyFont="1" applyFill="1" applyBorder="1" applyAlignment="1">
      <alignment horizontal="center"/>
    </xf>
    <xf numFmtId="43" fontId="38" fillId="2" borderId="22" xfId="62" applyFont="1" applyFill="1" applyBorder="1" applyAlignment="1">
      <alignment horizontal="center"/>
    </xf>
    <xf numFmtId="0" fontId="71" fillId="2" borderId="8" xfId="0" applyFont="1" applyFill="1" applyBorder="1" applyAlignment="1">
      <alignment horizontal="center" vertical="center" wrapText="1"/>
    </xf>
    <xf numFmtId="0" fontId="71" fillId="2" borderId="8" xfId="0" applyFont="1" applyFill="1" applyBorder="1" applyAlignment="1">
      <alignment horizontal="left" vertical="center" wrapText="1" indent="1"/>
    </xf>
    <xf numFmtId="180" fontId="71" fillId="2" borderId="8" xfId="62" applyNumberFormat="1" applyFont="1" applyFill="1" applyBorder="1" applyAlignment="1">
      <alignment vertical="center" wrapText="1"/>
    </xf>
    <xf numFmtId="0" fontId="71" fillId="2" borderId="0" xfId="0" applyFont="1" applyFill="1" applyAlignment="1">
      <alignment horizontal="left" vertical="center" wrapText="1" indent="3"/>
    </xf>
    <xf numFmtId="180" fontId="71" fillId="2" borderId="0" xfId="62" applyNumberFormat="1" applyFont="1" applyFill="1" applyBorder="1" applyAlignment="1">
      <alignment vertical="center" wrapText="1"/>
    </xf>
    <xf numFmtId="0" fontId="71" fillId="2" borderId="0" xfId="0" applyFont="1" applyFill="1" applyAlignment="1">
      <alignment horizontal="left" vertical="center" wrapText="1" indent="4"/>
    </xf>
    <xf numFmtId="0" fontId="71" fillId="2" borderId="0" xfId="0" applyFont="1" applyFill="1" applyAlignment="1">
      <alignment horizontal="left" vertical="center" wrapText="1" indent="5"/>
    </xf>
    <xf numFmtId="180" fontId="71" fillId="0" borderId="0" xfId="62" applyNumberFormat="1" applyFont="1" applyBorder="1" applyAlignment="1">
      <alignment vertical="center" wrapText="1"/>
    </xf>
    <xf numFmtId="180" fontId="71" fillId="31" borderId="0" xfId="62" applyNumberFormat="1" applyFont="1" applyFill="1" applyBorder="1" applyAlignment="1">
      <alignment vertical="center" wrapText="1"/>
    </xf>
    <xf numFmtId="0" fontId="71" fillId="2" borderId="4" xfId="0" applyFont="1" applyFill="1" applyBorder="1" applyAlignment="1">
      <alignment horizontal="center" vertical="center" wrapText="1"/>
    </xf>
    <xf numFmtId="180" fontId="71" fillId="2" borderId="4" xfId="62" applyNumberFormat="1" applyFont="1" applyFill="1" applyBorder="1" applyAlignment="1">
      <alignment vertical="center" wrapText="1"/>
    </xf>
    <xf numFmtId="180" fontId="71" fillId="31" borderId="4" xfId="62" applyNumberFormat="1" applyFont="1" applyFill="1" applyBorder="1" applyAlignment="1">
      <alignment vertical="center" wrapText="1"/>
    </xf>
    <xf numFmtId="0" fontId="38" fillId="2" borderId="0" xfId="0" applyFont="1" applyFill="1" applyAlignment="1">
      <alignment horizontal="center" vertical="center" wrapText="1"/>
    </xf>
    <xf numFmtId="0" fontId="38" fillId="2" borderId="0" xfId="0" applyFont="1" applyFill="1" applyAlignment="1">
      <alignment horizontal="left" vertical="center" wrapText="1" indent="4"/>
    </xf>
    <xf numFmtId="181" fontId="38" fillId="2" borderId="0" xfId="62" applyNumberFormat="1" applyFont="1" applyFill="1" applyBorder="1" applyAlignment="1">
      <alignment horizontal="left" vertical="center" wrapText="1" indent="4"/>
    </xf>
    <xf numFmtId="181" fontId="38" fillId="2" borderId="0" xfId="62" applyNumberFormat="1" applyFont="1" applyFill="1" applyBorder="1" applyAlignment="1">
      <alignment vertical="center" wrapText="1"/>
    </xf>
    <xf numFmtId="0" fontId="38" fillId="2" borderId="0" xfId="0" applyFont="1" applyFill="1" applyAlignment="1">
      <alignment horizontal="left" vertical="center" wrapText="1" indent="5"/>
    </xf>
    <xf numFmtId="181" fontId="38" fillId="2" borderId="0" xfId="62" applyNumberFormat="1" applyFont="1" applyFill="1" applyBorder="1" applyAlignment="1">
      <alignment horizontal="left" vertical="center" wrapText="1" indent="5"/>
    </xf>
    <xf numFmtId="181" fontId="38" fillId="0" borderId="0" xfId="62" applyNumberFormat="1" applyFont="1" applyBorder="1" applyAlignment="1">
      <alignment horizontal="left" vertical="center" wrapText="1" indent="4"/>
    </xf>
    <xf numFmtId="181" fontId="38" fillId="0" borderId="0" xfId="62" applyNumberFormat="1" applyFont="1" applyBorder="1" applyAlignment="1">
      <alignment vertical="center" wrapText="1"/>
    </xf>
    <xf numFmtId="181" fontId="38" fillId="31" borderId="0" xfId="62" applyNumberFormat="1" applyFont="1" applyFill="1" applyBorder="1" applyAlignment="1">
      <alignment vertical="center" wrapText="1"/>
    </xf>
    <xf numFmtId="0" fontId="38" fillId="2" borderId="0" xfId="0" applyFont="1" applyFill="1" applyAlignment="1">
      <alignment horizontal="left" vertical="center" wrapText="1" indent="6"/>
    </xf>
    <xf numFmtId="181" fontId="38" fillId="2" borderId="0" xfId="62" applyNumberFormat="1" applyFont="1" applyFill="1" applyBorder="1" applyAlignment="1">
      <alignment horizontal="left" vertical="center" wrapText="1" indent="6"/>
    </xf>
    <xf numFmtId="0" fontId="38" fillId="0" borderId="0" xfId="0" applyFont="1" applyAlignment="1">
      <alignment horizontal="left" vertical="center" wrapText="1" indent="5"/>
    </xf>
    <xf numFmtId="181" fontId="38" fillId="0" borderId="0" xfId="62" applyNumberFormat="1" applyFont="1" applyBorder="1" applyAlignment="1">
      <alignment horizontal="left" vertical="center" wrapText="1" indent="6"/>
    </xf>
    <xf numFmtId="181" fontId="38" fillId="0" borderId="0" xfId="62" applyNumberFormat="1" applyFont="1" applyBorder="1" applyAlignment="1">
      <alignment horizontal="left" vertical="center" wrapText="1" indent="5"/>
    </xf>
    <xf numFmtId="181" fontId="38" fillId="2" borderId="0" xfId="62" applyNumberFormat="1" applyFont="1" applyFill="1" applyBorder="1" applyAlignment="1">
      <alignment horizontal="left" vertical="center" wrapText="1" indent="1"/>
    </xf>
    <xf numFmtId="0" fontId="38" fillId="0" borderId="0" xfId="0" applyFont="1" applyAlignment="1">
      <alignment horizontal="left" vertical="center" wrapText="1" indent="4"/>
    </xf>
    <xf numFmtId="0" fontId="38" fillId="31" borderId="0" xfId="0" applyFont="1" applyFill="1" applyAlignment="1">
      <alignment vertical="center" wrapText="1"/>
    </xf>
    <xf numFmtId="0" fontId="28" fillId="2" borderId="0" xfId="0" applyFont="1" applyFill="1" applyAlignment="1">
      <alignment horizontal="left" vertical="center" wrapText="1" indent="1"/>
    </xf>
    <xf numFmtId="0" fontId="28" fillId="2" borderId="0" xfId="0" applyFont="1" applyFill="1" applyAlignment="1">
      <alignment horizontal="center" vertical="center" wrapText="1"/>
    </xf>
    <xf numFmtId="0" fontId="64" fillId="2" borderId="0" xfId="0" applyFont="1" applyFill="1" applyAlignment="1">
      <alignment vertical="center" wrapText="1"/>
    </xf>
    <xf numFmtId="0" fontId="28" fillId="31" borderId="0" xfId="0" applyFont="1" applyFill="1" applyAlignment="1">
      <alignment vertical="center" wrapText="1"/>
    </xf>
    <xf numFmtId="181" fontId="28" fillId="2" borderId="0" xfId="62" applyNumberFormat="1" applyFont="1" applyFill="1" applyBorder="1" applyAlignment="1">
      <alignment horizontal="left" vertical="center" wrapText="1"/>
    </xf>
    <xf numFmtId="0" fontId="28" fillId="0" borderId="4" xfId="34" applyFont="1" applyBorder="1">
      <alignment horizontal="left"/>
    </xf>
    <xf numFmtId="181" fontId="28" fillId="0" borderId="0" xfId="62" applyNumberFormat="1" applyFont="1" applyAlignment="1"/>
    <xf numFmtId="3" fontId="28" fillId="0" borderId="0" xfId="34" applyNumberFormat="1" applyFont="1" applyAlignment="1"/>
    <xf numFmtId="164" fontId="28" fillId="0" borderId="9" xfId="38" applyFont="1" applyBorder="1">
      <alignment horizontal="right"/>
    </xf>
    <xf numFmtId="180" fontId="72" fillId="2" borderId="8" xfId="62" applyNumberFormat="1" applyFont="1" applyFill="1" applyBorder="1" applyAlignment="1">
      <alignment vertical="center" wrapText="1"/>
    </xf>
    <xf numFmtId="180" fontId="72" fillId="2" borderId="0" xfId="62" applyNumberFormat="1" applyFont="1" applyFill="1" applyBorder="1" applyAlignment="1">
      <alignment vertical="center" wrapText="1"/>
    </xf>
    <xf numFmtId="180" fontId="72" fillId="0" borderId="0" xfId="62" applyNumberFormat="1" applyFont="1" applyBorder="1" applyAlignment="1">
      <alignment vertical="center" wrapText="1"/>
    </xf>
    <xf numFmtId="180" fontId="72" fillId="31" borderId="0" xfId="62" applyNumberFormat="1" applyFont="1" applyFill="1" applyBorder="1" applyAlignment="1">
      <alignment vertical="center" wrapText="1"/>
    </xf>
    <xf numFmtId="180" fontId="72" fillId="2" borderId="4" xfId="62" applyNumberFormat="1" applyFont="1" applyFill="1" applyBorder="1" applyAlignment="1">
      <alignment vertical="center" wrapText="1"/>
    </xf>
    <xf numFmtId="180" fontId="72" fillId="31" borderId="4" xfId="62" applyNumberFormat="1" applyFont="1" applyFill="1" applyBorder="1" applyAlignment="1">
      <alignment vertical="center" wrapText="1"/>
    </xf>
    <xf numFmtId="0" fontId="71" fillId="2" borderId="22" xfId="0" applyFont="1" applyFill="1" applyBorder="1" applyAlignment="1">
      <alignment horizontal="left" vertical="center" wrapText="1" indent="1"/>
    </xf>
    <xf numFmtId="181" fontId="46" fillId="2" borderId="0" xfId="62" applyNumberFormat="1" applyFont="1" applyFill="1" applyBorder="1" applyAlignment="1">
      <alignment vertical="center" wrapText="1"/>
    </xf>
    <xf numFmtId="167" fontId="3" fillId="0" borderId="0" xfId="0" applyNumberFormat="1" applyFont="1"/>
    <xf numFmtId="0" fontId="21" fillId="23" borderId="0" xfId="34" applyFont="1" applyFill="1">
      <alignment horizontal="left"/>
    </xf>
    <xf numFmtId="0" fontId="43" fillId="7" borderId="0" xfId="34" applyFont="1" applyFill="1">
      <alignment horizontal="left"/>
    </xf>
    <xf numFmtId="0" fontId="23" fillId="7" borderId="0" xfId="34" applyFont="1" applyFill="1">
      <alignment horizontal="left"/>
    </xf>
    <xf numFmtId="0" fontId="26" fillId="30" borderId="0" xfId="34" applyFont="1" applyFill="1">
      <alignment horizontal="left"/>
    </xf>
    <xf numFmtId="0" fontId="26" fillId="29" borderId="0" xfId="34" applyFont="1" applyFill="1">
      <alignment horizontal="left"/>
    </xf>
    <xf numFmtId="0" fontId="26" fillId="21" borderId="0" xfId="34" applyFont="1" applyFill="1">
      <alignment horizontal="left"/>
    </xf>
    <xf numFmtId="0" fontId="26" fillId="22" borderId="0" xfId="34" applyFont="1" applyFill="1">
      <alignment horizontal="left"/>
    </xf>
    <xf numFmtId="0" fontId="26" fillId="20" borderId="0" xfId="34" applyFont="1" applyFill="1">
      <alignment horizontal="left"/>
    </xf>
    <xf numFmtId="0" fontId="30" fillId="0" borderId="0" xfId="11" applyFont="1" applyAlignment="1">
      <alignment horizontal="left" indent="1"/>
    </xf>
    <xf numFmtId="0" fontId="38" fillId="2" borderId="0" xfId="34" applyFont="1" applyFill="1" applyAlignment="1">
      <alignment horizontal="left" vertical="top" wrapText="1"/>
    </xf>
    <xf numFmtId="0" fontId="38" fillId="2" borderId="0" xfId="34" applyFont="1" applyFill="1" applyAlignment="1">
      <alignment horizontal="left" vertical="top"/>
    </xf>
    <xf numFmtId="0" fontId="29" fillId="0" borderId="8" xfId="31" applyFont="1" applyBorder="1">
      <alignment horizontal="center"/>
    </xf>
    <xf numFmtId="0" fontId="29" fillId="0" borderId="5" xfId="10" applyFont="1" applyBorder="1" applyAlignment="1">
      <alignment horizontal="center" wrapText="1"/>
    </xf>
    <xf numFmtId="0" fontId="29" fillId="0" borderId="10" xfId="40" applyFont="1" applyBorder="1">
      <alignment horizontal="left"/>
    </xf>
    <xf numFmtId="0" fontId="29" fillId="0" borderId="6" xfId="40" applyFont="1">
      <alignment horizontal="left"/>
    </xf>
    <xf numFmtId="0" fontId="30" fillId="0" borderId="11" xfId="11" applyFont="1" applyBorder="1" applyAlignment="1">
      <alignment horizontal="left" indent="1"/>
    </xf>
    <xf numFmtId="0" fontId="29" fillId="0" borderId="11" xfId="40" applyFont="1" applyBorder="1">
      <alignment horizontal="left"/>
    </xf>
    <xf numFmtId="0" fontId="29" fillId="0" borderId="4" xfId="40" applyFont="1" applyBorder="1">
      <alignment horizontal="left"/>
    </xf>
    <xf numFmtId="0" fontId="28" fillId="0" borderId="11" xfId="34" applyFont="1" applyBorder="1" applyAlignment="1">
      <alignment horizontal="left" vertical="center" wrapText="1"/>
    </xf>
    <xf numFmtId="0" fontId="38" fillId="0" borderId="0" xfId="34" applyFont="1" applyAlignment="1">
      <alignment horizontal="left" vertical="top" wrapText="1"/>
    </xf>
    <xf numFmtId="0" fontId="38" fillId="0" borderId="0" xfId="34" applyFont="1" applyAlignment="1">
      <alignment horizontal="left" vertical="center" wrapText="1"/>
    </xf>
    <xf numFmtId="0" fontId="29" fillId="0" borderId="8" xfId="10" applyFont="1" applyBorder="1" applyAlignment="1">
      <alignment horizontal="center" wrapText="1"/>
    </xf>
    <xf numFmtId="0" fontId="28" fillId="0" borderId="0" xfId="34" applyFont="1" applyAlignment="1">
      <alignment horizontal="left" vertical="center" wrapText="1"/>
    </xf>
    <xf numFmtId="0" fontId="38" fillId="0" borderId="0" xfId="34" applyFont="1" applyAlignment="1">
      <alignment horizontal="left" wrapText="1"/>
    </xf>
    <xf numFmtId="0" fontId="38" fillId="0" borderId="0" xfId="34" applyFont="1">
      <alignment horizontal="left"/>
    </xf>
    <xf numFmtId="0" fontId="38" fillId="0" borderId="0" xfId="34" applyFont="1" applyAlignment="1">
      <alignment horizontal="left" vertical="top"/>
    </xf>
    <xf numFmtId="0" fontId="29" fillId="0" borderId="12" xfId="9" applyFont="1" applyBorder="1" applyAlignment="1">
      <alignment horizontal="center" vertical="center" wrapText="1"/>
    </xf>
    <xf numFmtId="0" fontId="29" fillId="0" borderId="5" xfId="9" applyFont="1" applyBorder="1" applyAlignment="1">
      <alignment horizontal="center" vertical="center" wrapText="1"/>
    </xf>
    <xf numFmtId="0" fontId="29" fillId="0" borderId="17" xfId="9" applyFont="1" applyBorder="1" applyAlignment="1">
      <alignment horizontal="center" vertical="center" wrapText="1"/>
    </xf>
    <xf numFmtId="0" fontId="29" fillId="0" borderId="23" xfId="9" applyFont="1" applyBorder="1" applyAlignment="1">
      <alignment horizontal="right" vertical="top" wrapText="1"/>
    </xf>
    <xf numFmtId="0" fontId="29" fillId="0" borderId="26" xfId="9" applyFont="1" applyBorder="1" applyAlignment="1">
      <alignment horizontal="right" vertical="top" wrapText="1"/>
    </xf>
    <xf numFmtId="0" fontId="29" fillId="0" borderId="25" xfId="9" applyFont="1" applyBorder="1" applyAlignment="1">
      <alignment horizontal="right" vertical="top" wrapText="1"/>
    </xf>
    <xf numFmtId="0" fontId="29" fillId="0" borderId="15" xfId="9" applyFont="1" applyBorder="1" applyAlignment="1">
      <alignment horizontal="center" vertical="center" wrapText="1"/>
    </xf>
    <xf numFmtId="0" fontId="29" fillId="0" borderId="8" xfId="9" applyFont="1" applyBorder="1" applyAlignment="1">
      <alignment horizontal="center" vertical="center" wrapText="1"/>
    </xf>
    <xf numFmtId="0" fontId="29" fillId="0" borderId="16" xfId="9" applyFont="1" applyBorder="1" applyAlignment="1">
      <alignment horizontal="center" vertical="center" wrapText="1"/>
    </xf>
    <xf numFmtId="0" fontId="29" fillId="0" borderId="4" xfId="9" applyFont="1" applyBorder="1" applyAlignment="1">
      <alignment horizontal="left" wrapText="1"/>
    </xf>
    <xf numFmtId="0" fontId="29" fillId="0" borderId="18" xfId="9" applyFont="1" applyBorder="1" applyAlignment="1">
      <alignment horizontal="left" wrapText="1"/>
    </xf>
    <xf numFmtId="0" fontId="30" fillId="0" borderId="0" xfId="11" applyFont="1">
      <alignment horizontal="left"/>
    </xf>
    <xf numFmtId="0" fontId="29" fillId="0" borderId="0" xfId="9" applyFont="1" applyAlignment="1">
      <alignment horizontal="left" wrapText="1"/>
    </xf>
    <xf numFmtId="0" fontId="29" fillId="0" borderId="0" xfId="31" applyFont="1">
      <alignment horizontal="center"/>
    </xf>
    <xf numFmtId="0" fontId="30" fillId="0" borderId="8" xfId="11" applyFont="1" applyBorder="1">
      <alignment horizontal="left"/>
    </xf>
    <xf numFmtId="0" fontId="30" fillId="0" borderId="11" xfId="11" applyFont="1" applyBorder="1">
      <alignment horizontal="left"/>
    </xf>
    <xf numFmtId="0" fontId="38" fillId="0" borderId="4" xfId="34" applyFont="1" applyBorder="1">
      <alignment horizontal="left"/>
    </xf>
    <xf numFmtId="0" fontId="29" fillId="0" borderId="8" xfId="34" applyFont="1" applyBorder="1">
      <alignment horizontal="left"/>
    </xf>
    <xf numFmtId="0" fontId="29" fillId="0" borderId="4" xfId="9" applyFont="1" applyBorder="1">
      <alignment horizontal="left"/>
    </xf>
    <xf numFmtId="0" fontId="34" fillId="0" borderId="0" xfId="34" applyFont="1">
      <alignment horizontal="left"/>
    </xf>
    <xf numFmtId="0" fontId="29" fillId="0" borderId="12" xfId="10" applyFont="1" applyBorder="1" applyAlignment="1">
      <alignment horizontal="center" vertical="center" wrapText="1"/>
    </xf>
    <xf numFmtId="0" fontId="29" fillId="0" borderId="17" xfId="10" applyFont="1" applyBorder="1" applyAlignment="1">
      <alignment horizontal="center" vertical="center" wrapText="1"/>
    </xf>
    <xf numFmtId="0" fontId="29" fillId="0" borderId="15" xfId="10" applyFont="1" applyBorder="1" applyAlignment="1">
      <alignment horizontal="center" vertical="center" wrapText="1"/>
    </xf>
    <xf numFmtId="0" fontId="29" fillId="0" borderId="16" xfId="10" applyFont="1" applyBorder="1" applyAlignment="1">
      <alignment horizontal="center" vertical="center" wrapText="1"/>
    </xf>
    <xf numFmtId="0" fontId="29" fillId="0" borderId="23" xfId="9" applyFont="1" applyBorder="1" applyAlignment="1">
      <alignment horizontal="right" wrapText="1"/>
    </xf>
    <xf numFmtId="0" fontId="29" fillId="0" borderId="25" xfId="9" applyFont="1" applyBorder="1" applyAlignment="1">
      <alignment horizontal="right" wrapText="1"/>
    </xf>
    <xf numFmtId="0" fontId="29" fillId="0" borderId="23" xfId="31" applyFont="1" applyBorder="1" applyAlignment="1">
      <alignment horizontal="right" wrapText="1"/>
    </xf>
    <xf numFmtId="0" fontId="29" fillId="0" borderId="25" xfId="31" applyFont="1" applyBorder="1" applyAlignment="1">
      <alignment horizontal="right" wrapText="1"/>
    </xf>
    <xf numFmtId="0" fontId="29" fillId="0" borderId="23" xfId="10" applyFont="1" applyBorder="1" applyAlignment="1">
      <alignment horizontal="right" vertical="center" wrapText="1"/>
    </xf>
    <xf numFmtId="0" fontId="29" fillId="0" borderId="25" xfId="10" applyFont="1" applyBorder="1" applyAlignment="1">
      <alignment horizontal="right" vertical="center" wrapText="1"/>
    </xf>
    <xf numFmtId="0" fontId="29" fillId="0" borderId="4" xfId="9" applyFont="1" applyBorder="1" applyAlignment="1">
      <alignment wrapText="1"/>
    </xf>
    <xf numFmtId="0" fontId="29" fillId="0" borderId="18" xfId="9" applyFont="1" applyBorder="1" applyAlignment="1">
      <alignment wrapText="1"/>
    </xf>
    <xf numFmtId="0" fontId="29" fillId="0" borderId="24" xfId="9" applyFont="1" applyBorder="1" applyAlignment="1">
      <alignment horizontal="center" vertical="center" wrapText="1"/>
    </xf>
    <xf numFmtId="0" fontId="34" fillId="0" borderId="0" xfId="34" applyFont="1" applyAlignment="1">
      <alignment horizontal="left" wrapText="1"/>
    </xf>
    <xf numFmtId="0" fontId="34" fillId="0" borderId="1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8" xfId="0" applyFont="1" applyBorder="1" applyAlignment="1">
      <alignment horizontal="center" vertical="top" wrapText="1"/>
    </xf>
    <xf numFmtId="0" fontId="34" fillId="0" borderId="0" xfId="0" applyFont="1" applyAlignment="1">
      <alignment horizontal="center" vertical="top" wrapText="1"/>
    </xf>
    <xf numFmtId="0" fontId="34" fillId="0" borderId="4" xfId="0" applyFont="1" applyBorder="1" applyAlignment="1">
      <alignment horizontal="center" vertical="top" wrapText="1"/>
    </xf>
    <xf numFmtId="0" fontId="34" fillId="0" borderId="16" xfId="0" applyFont="1" applyBorder="1" applyAlignment="1">
      <alignment horizontal="center" vertical="top" wrapText="1"/>
    </xf>
    <xf numFmtId="0" fontId="34" fillId="0" borderId="19" xfId="0" applyFont="1" applyBorder="1" applyAlignment="1">
      <alignment horizontal="center" vertical="top" wrapText="1"/>
    </xf>
    <xf numFmtId="0" fontId="34" fillId="0" borderId="18" xfId="0" applyFont="1" applyBorder="1" applyAlignment="1">
      <alignment horizontal="center" vertical="top" wrapText="1"/>
    </xf>
    <xf numFmtId="0" fontId="34" fillId="0" borderId="0" xfId="0" applyFont="1" applyAlignment="1">
      <alignment vertical="center" wrapText="1"/>
    </xf>
    <xf numFmtId="0" fontId="34" fillId="0" borderId="4" xfId="0" applyFont="1" applyBorder="1" applyAlignment="1">
      <alignment vertical="center" wrapText="1"/>
    </xf>
    <xf numFmtId="0" fontId="34" fillId="0" borderId="0" xfId="0" applyFont="1" applyAlignment="1">
      <alignment horizontal="center" vertical="center" wrapText="1"/>
    </xf>
    <xf numFmtId="0" fontId="34" fillId="0" borderId="4" xfId="0" applyFont="1" applyBorder="1" applyAlignment="1">
      <alignment horizontal="center" vertical="center" wrapText="1"/>
    </xf>
    <xf numFmtId="0" fontId="34" fillId="0" borderId="8" xfId="0" applyFont="1" applyBorder="1" applyAlignment="1">
      <alignment vertical="center" wrapText="1"/>
    </xf>
    <xf numFmtId="0" fontId="34" fillId="0" borderId="8" xfId="0" applyFont="1" applyBorder="1" applyAlignment="1">
      <alignment horizontal="center" vertical="center" wrapText="1"/>
    </xf>
    <xf numFmtId="49" fontId="38" fillId="0" borderId="5" xfId="55" applyNumberFormat="1" applyFont="1" applyBorder="1" applyAlignment="1">
      <alignment horizontal="center" vertical="center"/>
    </xf>
    <xf numFmtId="49" fontId="38" fillId="0" borderId="8" xfId="55" applyNumberFormat="1" applyFont="1" applyBorder="1" applyAlignment="1">
      <alignment horizontal="center" vertical="center" wrapText="1"/>
    </xf>
    <xf numFmtId="49" fontId="38" fillId="0" borderId="0" xfId="55" applyNumberFormat="1" applyFont="1" applyAlignment="1">
      <alignment horizontal="center" vertical="center" wrapText="1"/>
    </xf>
    <xf numFmtId="49" fontId="38" fillId="0" borderId="4" xfId="55" applyNumberFormat="1" applyFont="1" applyBorder="1" applyAlignment="1">
      <alignment horizontal="center" vertical="center" wrapText="1"/>
    </xf>
    <xf numFmtId="49" fontId="38" fillId="0" borderId="0" xfId="55" applyNumberFormat="1" applyFont="1" applyAlignment="1">
      <alignment horizontal="center" vertical="center"/>
    </xf>
    <xf numFmtId="49" fontId="38" fillId="0" borderId="4" xfId="55" applyNumberFormat="1" applyFont="1" applyBorder="1" applyAlignment="1">
      <alignment horizontal="center" vertical="center"/>
    </xf>
    <xf numFmtId="49" fontId="38" fillId="0" borderId="8" xfId="55" applyNumberFormat="1" applyFont="1" applyBorder="1" applyAlignment="1">
      <alignment horizontal="center" vertical="center"/>
    </xf>
    <xf numFmtId="0" fontId="28" fillId="0" borderId="4" xfId="34" applyFont="1" applyBorder="1">
      <alignment horizontal="left"/>
    </xf>
    <xf numFmtId="0" fontId="29" fillId="0" borderId="8" xfId="10" applyFont="1" applyBorder="1" applyAlignment="1">
      <alignment horizontal="center" vertical="top" wrapText="1"/>
    </xf>
    <xf numFmtId="0" fontId="29" fillId="0" borderId="0" xfId="10" applyFont="1" applyAlignment="1">
      <alignment horizontal="center" vertical="top" wrapText="1"/>
    </xf>
    <xf numFmtId="0" fontId="29" fillId="0" borderId="4" xfId="10" applyFont="1" applyBorder="1" applyAlignment="1">
      <alignment horizontal="center" vertical="top" wrapText="1"/>
    </xf>
    <xf numFmtId="0" fontId="29" fillId="0" borderId="15" xfId="10" applyFont="1" applyBorder="1" applyAlignment="1">
      <alignment horizontal="center" vertical="top" wrapText="1"/>
    </xf>
    <xf numFmtId="0" fontId="29" fillId="0" borderId="14" xfId="10" applyFont="1" applyBorder="1" applyAlignment="1">
      <alignment horizontal="center" vertical="top" wrapText="1"/>
    </xf>
    <xf numFmtId="0" fontId="29" fillId="0" borderId="13" xfId="10" applyFont="1" applyBorder="1" applyAlignment="1">
      <alignment horizontal="center" vertical="top" wrapText="1"/>
    </xf>
    <xf numFmtId="0" fontId="29" fillId="0" borderId="0" xfId="10" applyFont="1" applyAlignment="1">
      <alignment horizontal="left" wrapText="1"/>
    </xf>
    <xf numFmtId="0" fontId="29" fillId="0" borderId="23" xfId="10" applyFont="1" applyBorder="1" applyAlignment="1">
      <alignment horizontal="center" vertical="top" wrapText="1"/>
    </xf>
    <xf numFmtId="0" fontId="29" fillId="0" borderId="25" xfId="10" applyFont="1" applyBorder="1" applyAlignment="1">
      <alignment horizontal="center" vertical="top" wrapText="1"/>
    </xf>
    <xf numFmtId="0" fontId="29" fillId="0" borderId="16" xfId="10" applyFont="1" applyBorder="1" applyAlignment="1">
      <alignment horizontal="center" vertical="top" wrapText="1"/>
    </xf>
    <xf numFmtId="0" fontId="29" fillId="0" borderId="19" xfId="10" applyFont="1" applyBorder="1" applyAlignment="1">
      <alignment horizontal="center" vertical="top" wrapText="1"/>
    </xf>
    <xf numFmtId="0" fontId="29" fillId="0" borderId="18" xfId="10" applyFont="1" applyBorder="1" applyAlignment="1">
      <alignment horizontal="center" vertical="top" wrapText="1"/>
    </xf>
    <xf numFmtId="0" fontId="44" fillId="24" borderId="0" xfId="34" applyFont="1" applyFill="1" applyAlignment="1">
      <alignment horizontal="right"/>
    </xf>
    <xf numFmtId="0" fontId="29" fillId="0" borderId="8" xfId="10" applyFont="1" applyBorder="1" applyAlignment="1">
      <alignment horizontal="left" wrapText="1"/>
    </xf>
    <xf numFmtId="0" fontId="29" fillId="0" borderId="5" xfId="31" applyFont="1" applyBorder="1">
      <alignment horizontal="center"/>
    </xf>
    <xf numFmtId="0" fontId="29" fillId="0" borderId="8" xfId="10" applyFont="1" applyBorder="1">
      <alignment horizontal="right"/>
    </xf>
    <xf numFmtId="0" fontId="29" fillId="0" borderId="4" xfId="10" applyFont="1" applyBorder="1">
      <alignment horizontal="right"/>
    </xf>
    <xf numFmtId="0" fontId="29" fillId="0" borderId="8" xfId="10" applyFont="1" applyBorder="1" applyAlignment="1">
      <alignment horizontal="right" wrapText="1"/>
    </xf>
    <xf numFmtId="0" fontId="29" fillId="0" borderId="4" xfId="10" applyFont="1" applyBorder="1" applyAlignment="1">
      <alignment horizontal="right" wrapText="1"/>
    </xf>
    <xf numFmtId="0" fontId="30" fillId="0" borderId="0" xfId="11" applyFont="1" applyAlignment="1">
      <alignment horizontal="left" vertical="top" wrapText="1"/>
    </xf>
    <xf numFmtId="0" fontId="29" fillId="0" borderId="8" xfId="0" applyFont="1" applyBorder="1" applyAlignment="1">
      <alignment horizontal="center" vertical="center" wrapText="1"/>
    </xf>
    <xf numFmtId="0" fontId="29" fillId="0" borderId="4" xfId="0" applyFont="1" applyBorder="1" applyAlignment="1">
      <alignment horizontal="center" vertical="center" wrapText="1"/>
    </xf>
    <xf numFmtId="0" fontId="29" fillId="2" borderId="8" xfId="9" applyFont="1" applyFill="1" applyBorder="1" applyAlignment="1">
      <alignment horizontal="center"/>
    </xf>
    <xf numFmtId="0" fontId="29" fillId="2" borderId="4" xfId="9" applyFont="1" applyFill="1" applyBorder="1" applyAlignment="1">
      <alignment horizontal="center"/>
    </xf>
    <xf numFmtId="0" fontId="29" fillId="2" borderId="8" xfId="10" applyFont="1" applyFill="1" applyBorder="1" applyAlignment="1">
      <alignment horizontal="center" wrapText="1"/>
    </xf>
    <xf numFmtId="0" fontId="29" fillId="2" borderId="4" xfId="10" applyFont="1" applyFill="1" applyBorder="1" applyAlignment="1">
      <alignment horizontal="center" wrapText="1"/>
    </xf>
    <xf numFmtId="9" fontId="29" fillId="2" borderId="8" xfId="49" applyFont="1" applyFill="1" applyBorder="1" applyAlignment="1">
      <alignment horizontal="center" wrapText="1"/>
    </xf>
    <xf numFmtId="9" fontId="29" fillId="2" borderId="4" xfId="49" applyFont="1" applyFill="1" applyBorder="1" applyAlignment="1">
      <alignment horizontal="center" wrapText="1"/>
    </xf>
    <xf numFmtId="0" fontId="29" fillId="2" borderId="4" xfId="40" applyFont="1" applyFill="1" applyBorder="1">
      <alignment horizontal="left"/>
    </xf>
    <xf numFmtId="0" fontId="29" fillId="0" borderId="0" xfId="9" applyFont="1" applyAlignment="1">
      <alignment horizontal="center"/>
    </xf>
    <xf numFmtId="0" fontId="29" fillId="0" borderId="0" xfId="10" applyFont="1" applyAlignment="1">
      <alignment horizontal="center" wrapText="1"/>
    </xf>
    <xf numFmtId="9" fontId="29" fillId="0" borderId="0" xfId="49" applyFont="1" applyFill="1" applyBorder="1" applyAlignment="1">
      <alignment horizontal="center" wrapText="1"/>
    </xf>
    <xf numFmtId="0" fontId="29" fillId="0" borderId="0" xfId="10" applyFont="1" applyAlignment="1">
      <alignment horizontal="center"/>
    </xf>
    <xf numFmtId="0" fontId="34" fillId="2" borderId="5" xfId="0" applyFont="1" applyFill="1" applyBorder="1" applyAlignment="1">
      <alignment horizontal="center" vertical="center" wrapText="1"/>
    </xf>
    <xf numFmtId="0" fontId="34" fillId="2" borderId="12" xfId="0" applyFont="1" applyFill="1" applyBorder="1" applyAlignment="1">
      <alignment horizontal="center" vertical="center"/>
    </xf>
    <xf numFmtId="0" fontId="34" fillId="2" borderId="5" xfId="0" applyFont="1" applyFill="1" applyBorder="1" applyAlignment="1">
      <alignment horizontal="center" vertical="center"/>
    </xf>
    <xf numFmtId="0" fontId="34" fillId="2" borderId="17" xfId="0" applyFont="1" applyFill="1" applyBorder="1" applyAlignment="1">
      <alignment horizontal="center" vertical="center"/>
    </xf>
    <xf numFmtId="0" fontId="34" fillId="2" borderId="0" xfId="0" applyFont="1" applyFill="1" applyAlignment="1">
      <alignment horizontal="center" vertical="center" wrapText="1"/>
    </xf>
    <xf numFmtId="0" fontId="34" fillId="2" borderId="14" xfId="0" applyFont="1" applyFill="1" applyBorder="1" applyAlignment="1">
      <alignment horizontal="center" vertical="top" wrapText="1"/>
    </xf>
    <xf numFmtId="0" fontId="34" fillId="2" borderId="15" xfId="0" applyFont="1" applyFill="1" applyBorder="1" applyAlignment="1">
      <alignment horizontal="center" vertical="top" wrapText="1"/>
    </xf>
    <xf numFmtId="0" fontId="34" fillId="2" borderId="13" xfId="0" applyFont="1" applyFill="1" applyBorder="1" applyAlignment="1">
      <alignment horizontal="center" vertical="top" wrapText="1"/>
    </xf>
    <xf numFmtId="0" fontId="34" fillId="2" borderId="0" xfId="0" applyFont="1" applyFill="1" applyAlignment="1">
      <alignment horizontal="center" vertical="top" wrapText="1"/>
    </xf>
    <xf numFmtId="0" fontId="34" fillId="2" borderId="19" xfId="0" applyFont="1" applyFill="1" applyBorder="1" applyAlignment="1">
      <alignment horizontal="center" vertical="top" wrapText="1"/>
    </xf>
    <xf numFmtId="0" fontId="29" fillId="0" borderId="8" xfId="0" applyFont="1" applyBorder="1" applyAlignment="1">
      <alignment horizontal="left" wrapText="1"/>
    </xf>
    <xf numFmtId="0" fontId="29" fillId="0" borderId="0" xfId="0" applyFont="1" applyAlignment="1">
      <alignment horizontal="left" wrapText="1"/>
    </xf>
    <xf numFmtId="0" fontId="29" fillId="0" borderId="4" xfId="0" applyFont="1" applyBorder="1" applyAlignment="1">
      <alignment horizontal="left" wrapText="1"/>
    </xf>
    <xf numFmtId="0" fontId="34" fillId="2" borderId="15"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34" fillId="2" borderId="19" xfId="0" applyFont="1" applyFill="1" applyBorder="1" applyAlignment="1">
      <alignment horizontal="center" vertical="center" wrapText="1"/>
    </xf>
    <xf numFmtId="0" fontId="30" fillId="2" borderId="0" xfId="11" applyFont="1" applyFill="1" applyAlignment="1">
      <alignment horizontal="left" vertical="center"/>
    </xf>
    <xf numFmtId="0" fontId="28" fillId="2" borderId="8" xfId="31" applyFont="1" applyFill="1" applyBorder="1">
      <alignment horizontal="center"/>
    </xf>
    <xf numFmtId="0" fontId="30" fillId="2" borderId="8" xfId="11" applyFont="1" applyFill="1" applyBorder="1" applyAlignment="1">
      <alignment horizontal="left" vertical="center"/>
    </xf>
    <xf numFmtId="0" fontId="30" fillId="2" borderId="11" xfId="11" applyFont="1" applyFill="1" applyBorder="1" applyAlignment="1">
      <alignment horizontal="left" vertical="center"/>
    </xf>
    <xf numFmtId="0" fontId="29" fillId="2" borderId="7" xfId="40" applyFont="1" applyFill="1" applyBorder="1" applyAlignment="1">
      <alignment horizontal="left" vertical="center"/>
    </xf>
    <xf numFmtId="0" fontId="29" fillId="2" borderId="0" xfId="40" applyFont="1" applyFill="1" applyBorder="1" applyAlignment="1">
      <alignment horizontal="left" vertical="center"/>
    </xf>
    <xf numFmtId="0" fontId="29" fillId="2" borderId="4" xfId="9" applyFont="1" applyFill="1" applyBorder="1">
      <alignment horizontal="left"/>
    </xf>
    <xf numFmtId="0" fontId="30" fillId="2" borderId="0" xfId="11" applyFont="1" applyFill="1">
      <alignment horizontal="left"/>
    </xf>
    <xf numFmtId="0" fontId="29" fillId="2" borderId="9" xfId="40" applyFont="1" applyFill="1" applyBorder="1">
      <alignment horizontal="left"/>
    </xf>
    <xf numFmtId="0" fontId="30" fillId="2" borderId="11" xfId="11" applyFont="1" applyFill="1" applyBorder="1">
      <alignment horizontal="left"/>
    </xf>
    <xf numFmtId="0" fontId="30" fillId="2" borderId="8" xfId="11" applyFont="1" applyFill="1" applyBorder="1">
      <alignment horizontal="left"/>
    </xf>
    <xf numFmtId="0" fontId="29" fillId="2" borderId="4" xfId="31" applyFont="1" applyFill="1" applyBorder="1" applyAlignment="1">
      <alignment wrapText="1"/>
    </xf>
    <xf numFmtId="0" fontId="29" fillId="0" borderId="5" xfId="31" applyFont="1" applyBorder="1" applyAlignment="1">
      <alignment horizontal="center" wrapText="1"/>
    </xf>
    <xf numFmtId="0" fontId="28" fillId="0" borderId="0" xfId="40" applyFont="1" applyBorder="1" applyAlignment="1">
      <alignment horizontal="left" wrapText="1"/>
    </xf>
    <xf numFmtId="0" fontId="29" fillId="0" borderId="17" xfId="31" applyFont="1" applyBorder="1">
      <alignment horizontal="center"/>
    </xf>
    <xf numFmtId="0" fontId="29" fillId="0" borderId="24" xfId="31" applyFont="1" applyBorder="1">
      <alignment horizontal="center"/>
    </xf>
    <xf numFmtId="0" fontId="29" fillId="0" borderId="12" xfId="31" applyFont="1" applyBorder="1">
      <alignment horizontal="center"/>
    </xf>
    <xf numFmtId="0" fontId="29" fillId="0" borderId="24" xfId="10" applyFont="1" applyBorder="1" applyAlignment="1">
      <alignment horizontal="center" wrapText="1"/>
    </xf>
    <xf numFmtId="0" fontId="29" fillId="0" borderId="12" xfId="10" applyFont="1" applyBorder="1" applyAlignment="1">
      <alignment horizontal="center" wrapText="1"/>
    </xf>
    <xf numFmtId="0" fontId="28" fillId="0" borderId="8" xfId="40" applyFont="1" applyBorder="1">
      <alignment horizontal="left"/>
    </xf>
    <xf numFmtId="0" fontId="28" fillId="0" borderId="0" xfId="40" applyFont="1" applyBorder="1">
      <alignment horizontal="left"/>
    </xf>
    <xf numFmtId="0" fontId="28" fillId="0" borderId="10" xfId="34" applyFont="1" applyBorder="1" applyAlignment="1">
      <alignment horizontal="left" vertical="center" wrapText="1"/>
    </xf>
    <xf numFmtId="0" fontId="28" fillId="0" borderId="0" xfId="0" applyFont="1" applyAlignment="1">
      <alignment vertical="center"/>
    </xf>
    <xf numFmtId="0" fontId="28" fillId="0" borderId="4" xfId="0" applyFont="1" applyBorder="1" applyAlignment="1">
      <alignment vertical="center"/>
    </xf>
    <xf numFmtId="0" fontId="29" fillId="0" borderId="5" xfId="31" applyFont="1" applyBorder="1" applyAlignment="1">
      <alignment horizontal="center" vertical="center" wrapText="1"/>
    </xf>
    <xf numFmtId="0" fontId="29" fillId="0" borderId="13" xfId="31" applyFont="1" applyBorder="1" applyAlignment="1">
      <alignment horizontal="center" vertical="center"/>
    </xf>
    <xf numFmtId="0" fontId="29" fillId="0" borderId="4" xfId="31" applyFont="1" applyBorder="1" applyAlignment="1">
      <alignment horizontal="center" vertical="center"/>
    </xf>
    <xf numFmtId="0" fontId="29" fillId="0" borderId="0" xfId="31" applyFont="1" applyAlignment="1">
      <alignment horizontal="center" vertical="center"/>
    </xf>
    <xf numFmtId="0" fontId="29" fillId="0" borderId="18" xfId="31" applyFont="1" applyBorder="1" applyAlignment="1">
      <alignment horizontal="center" vertical="center"/>
    </xf>
    <xf numFmtId="0" fontId="38" fillId="0" borderId="0" xfId="0" applyFont="1" applyAlignment="1">
      <alignment vertical="center" wrapText="1"/>
    </xf>
    <xf numFmtId="0" fontId="38" fillId="0" borderId="7" xfId="0" applyFont="1" applyBorder="1" applyAlignment="1">
      <alignment vertical="center" wrapText="1"/>
    </xf>
    <xf numFmtId="0" fontId="38" fillId="0" borderId="4" xfId="0" applyFont="1" applyBorder="1" applyAlignment="1">
      <alignment vertical="center" wrapText="1"/>
    </xf>
    <xf numFmtId="0" fontId="34" fillId="0" borderId="7" xfId="0" applyFont="1" applyBorder="1" applyAlignment="1">
      <alignment vertical="center" wrapText="1"/>
    </xf>
    <xf numFmtId="0" fontId="29" fillId="2" borderId="35" xfId="0" applyFont="1" applyFill="1" applyBorder="1" applyAlignment="1">
      <alignment horizontal="center" vertical="center" wrapText="1"/>
    </xf>
    <xf numFmtId="0" fontId="29" fillId="2" borderId="39" xfId="0" applyFont="1" applyFill="1" applyBorder="1" applyAlignment="1">
      <alignment horizontal="center" vertical="center" wrapText="1"/>
    </xf>
    <xf numFmtId="0" fontId="29" fillId="2" borderId="36" xfId="0" applyFont="1" applyFill="1" applyBorder="1" applyAlignment="1">
      <alignment horizontal="center" vertical="center" wrapText="1"/>
    </xf>
    <xf numFmtId="0" fontId="29" fillId="2" borderId="42" xfId="0" applyFont="1" applyFill="1" applyBorder="1" applyAlignment="1">
      <alignment horizontal="center" vertical="center" wrapText="1"/>
    </xf>
    <xf numFmtId="0" fontId="66" fillId="0" borderId="30" xfId="0" applyFont="1" applyBorder="1" applyAlignment="1">
      <alignment horizontal="left" vertical="top" wrapText="1"/>
    </xf>
    <xf numFmtId="0" fontId="28" fillId="2" borderId="36"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7" xfId="0" applyFont="1" applyFill="1" applyBorder="1" applyAlignment="1">
      <alignment horizontal="center" vertical="center" wrapText="1"/>
    </xf>
    <xf numFmtId="0" fontId="34" fillId="0" borderId="0" xfId="0" applyFont="1" applyAlignment="1">
      <alignment horizontal="left" vertical="top" wrapText="1"/>
    </xf>
    <xf numFmtId="0" fontId="34" fillId="0" borderId="0" xfId="0" applyFont="1" applyAlignment="1">
      <alignment horizontal="left" wrapText="1"/>
    </xf>
    <xf numFmtId="0" fontId="29" fillId="2" borderId="0" xfId="0" applyFont="1" applyFill="1" applyAlignment="1">
      <alignment horizontal="center" vertical="center" wrapText="1"/>
    </xf>
    <xf numFmtId="0" fontId="29" fillId="2" borderId="45" xfId="0" applyFont="1" applyFill="1" applyBorder="1" applyAlignment="1">
      <alignment horizontal="center" vertical="center" wrapText="1"/>
    </xf>
    <xf numFmtId="0" fontId="29" fillId="2" borderId="41" xfId="0" applyFont="1" applyFill="1" applyBorder="1" applyAlignment="1">
      <alignment horizontal="center" vertical="center" wrapText="1"/>
    </xf>
    <xf numFmtId="0" fontId="29" fillId="2" borderId="46" xfId="0" applyFont="1" applyFill="1" applyBorder="1" applyAlignment="1">
      <alignment horizontal="center" vertical="center" wrapText="1"/>
    </xf>
    <xf numFmtId="0" fontId="29" fillId="2" borderId="38" xfId="0" applyFont="1" applyFill="1" applyBorder="1" applyAlignment="1">
      <alignment horizontal="center" vertical="center" wrapText="1"/>
    </xf>
    <xf numFmtId="0" fontId="29" fillId="2" borderId="40" xfId="0" applyFont="1" applyFill="1" applyBorder="1" applyAlignment="1">
      <alignment horizontal="center" vertical="center" wrapText="1"/>
    </xf>
    <xf numFmtId="0" fontId="29" fillId="2" borderId="21" xfId="0" applyFont="1" applyFill="1" applyBorder="1" applyAlignment="1">
      <alignment horizontal="center" vertical="center" wrapText="1"/>
    </xf>
    <xf numFmtId="0" fontId="34" fillId="0" borderId="50" xfId="0" applyFont="1" applyBorder="1" applyAlignment="1">
      <alignment horizontal="center" vertical="center" wrapText="1"/>
    </xf>
    <xf numFmtId="0" fontId="34" fillId="0" borderId="51" xfId="0" applyFont="1" applyBorder="1" applyAlignment="1">
      <alignment horizontal="center" vertical="center" wrapText="1"/>
    </xf>
    <xf numFmtId="0" fontId="34" fillId="0" borderId="52" xfId="0" applyFont="1" applyBorder="1" applyAlignment="1">
      <alignment horizontal="center" vertical="center" wrapText="1"/>
    </xf>
    <xf numFmtId="0" fontId="34" fillId="2" borderId="50" xfId="0" applyFont="1" applyFill="1" applyBorder="1" applyAlignment="1">
      <alignment horizontal="center" vertical="center" wrapText="1"/>
    </xf>
    <xf numFmtId="0" fontId="34" fillId="2" borderId="51" xfId="0" applyFont="1" applyFill="1" applyBorder="1" applyAlignment="1">
      <alignment horizontal="center" vertical="center" wrapText="1"/>
    </xf>
    <xf numFmtId="0" fontId="34" fillId="2" borderId="2" xfId="0" applyFont="1" applyFill="1" applyBorder="1" applyAlignment="1">
      <alignment horizontal="center"/>
    </xf>
    <xf numFmtId="0" fontId="34" fillId="2" borderId="53" xfId="0" applyFont="1" applyFill="1" applyBorder="1" applyAlignment="1">
      <alignment horizontal="center"/>
    </xf>
    <xf numFmtId="0" fontId="79" fillId="2" borderId="22" xfId="0" applyFont="1" applyFill="1" applyBorder="1" applyAlignment="1">
      <alignment horizontal="center"/>
    </xf>
    <xf numFmtId="0" fontId="34" fillId="0" borderId="0" xfId="0" applyFont="1" applyAlignment="1">
      <alignment horizontal="left" vertical="top"/>
    </xf>
    <xf numFmtId="0" fontId="29" fillId="2" borderId="30" xfId="0" applyFont="1" applyFill="1" applyBorder="1" applyAlignment="1">
      <alignment horizontal="center" wrapText="1"/>
    </xf>
    <xf numFmtId="0" fontId="29" fillId="2" borderId="20" xfId="0" applyFont="1" applyFill="1" applyBorder="1" applyAlignment="1">
      <alignment horizontal="center" wrapText="1"/>
    </xf>
    <xf numFmtId="0" fontId="29" fillId="2" borderId="37" xfId="0" applyFont="1" applyFill="1" applyBorder="1" applyAlignment="1">
      <alignment horizontal="center" wrapText="1"/>
    </xf>
    <xf numFmtId="0" fontId="29" fillId="2" borderId="43" xfId="0" applyFont="1" applyFill="1" applyBorder="1" applyAlignment="1">
      <alignment horizontal="center" wrapText="1"/>
    </xf>
    <xf numFmtId="0" fontId="28" fillId="2" borderId="44" xfId="0" applyFont="1" applyFill="1" applyBorder="1" applyAlignment="1">
      <alignment horizontal="center" vertical="center" wrapText="1"/>
    </xf>
    <xf numFmtId="0" fontId="28" fillId="2" borderId="43" xfId="0" applyFont="1" applyFill="1" applyBorder="1" applyAlignment="1">
      <alignment horizontal="center" vertical="center" wrapText="1"/>
    </xf>
    <xf numFmtId="0" fontId="29" fillId="2" borderId="30" xfId="0" applyFont="1" applyFill="1" applyBorder="1" applyAlignment="1">
      <alignment horizontal="center" vertical="center" wrapText="1"/>
    </xf>
    <xf numFmtId="0" fontId="28" fillId="2" borderId="49" xfId="0" applyFont="1" applyFill="1" applyBorder="1" applyAlignment="1">
      <alignment horizontal="center"/>
    </xf>
    <xf numFmtId="0" fontId="34" fillId="2" borderId="0" xfId="0" applyFont="1" applyFill="1" applyAlignment="1">
      <alignment horizontal="left"/>
    </xf>
    <xf numFmtId="0" fontId="29" fillId="2" borderId="15"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28" fillId="0" borderId="8" xfId="0" applyFont="1" applyBorder="1" applyAlignment="1">
      <alignment horizontal="center" vertical="center" wrapText="1"/>
    </xf>
    <xf numFmtId="0" fontId="72" fillId="2" borderId="5" xfId="0" applyFont="1" applyFill="1" applyBorder="1" applyAlignment="1">
      <alignment horizontal="center" vertical="center"/>
    </xf>
    <xf numFmtId="0" fontId="75" fillId="0" borderId="5" xfId="0" applyFont="1" applyBorder="1" applyAlignment="1">
      <alignment horizontal="center" vertical="center" wrapText="1"/>
    </xf>
    <xf numFmtId="0" fontId="72" fillId="2" borderId="15" xfId="0" applyFont="1" applyFill="1" applyBorder="1" applyAlignment="1">
      <alignment horizontal="center" vertical="center" wrapText="1"/>
    </xf>
    <xf numFmtId="0" fontId="72" fillId="2" borderId="8" xfId="0" applyFont="1" applyFill="1" applyBorder="1" applyAlignment="1">
      <alignment horizontal="center" vertical="center" wrapText="1"/>
    </xf>
    <xf numFmtId="0" fontId="72" fillId="2" borderId="16" xfId="0" applyFont="1" applyFill="1" applyBorder="1" applyAlignment="1">
      <alignment horizontal="center" vertical="center" wrapText="1"/>
    </xf>
    <xf numFmtId="0" fontId="72" fillId="2" borderId="23" xfId="0" applyFont="1" applyFill="1" applyBorder="1" applyAlignment="1">
      <alignment horizontal="center" vertical="center" wrapText="1"/>
    </xf>
    <xf numFmtId="0" fontId="72" fillId="2" borderId="26" xfId="0" applyFont="1" applyFill="1" applyBorder="1" applyAlignment="1">
      <alignment horizontal="center" vertical="center" wrapText="1"/>
    </xf>
    <xf numFmtId="0" fontId="38" fillId="0" borderId="30" xfId="34" applyFont="1" applyBorder="1" applyAlignment="1">
      <alignment horizontal="center" vertical="center" wrapText="1"/>
    </xf>
    <xf numFmtId="0" fontId="38" fillId="0" borderId="0" xfId="34" applyFont="1" applyAlignment="1">
      <alignment horizontal="center" vertical="center" wrapText="1"/>
    </xf>
  </cellXfs>
  <cellStyles count="67">
    <cellStyle name="=C:\WINNT35\SYSTEM32\COMMAND.COM" xfId="5" xr:uid="{00000000-0005-0000-0000-000000000000}"/>
    <cellStyle name="20 % - Farve1" xfId="17" builtinId="30" customBuiltin="1"/>
    <cellStyle name="20 % - Farve2" xfId="19" builtinId="34" customBuiltin="1"/>
    <cellStyle name="20 % - Farve3" xfId="21" builtinId="38" customBuiltin="1"/>
    <cellStyle name="20 % - Farve4" xfId="23" builtinId="42" customBuiltin="1"/>
    <cellStyle name="20 % - Farve5" xfId="25" builtinId="46" customBuiltin="1"/>
    <cellStyle name="20 % - Farve6" xfId="27" builtinId="50" customBuiltin="1"/>
    <cellStyle name="40 % - Farve1" xfId="18" builtinId="31" customBuiltin="1"/>
    <cellStyle name="40 % - Farve2" xfId="20" builtinId="35" customBuiltin="1"/>
    <cellStyle name="40 % - Farve3" xfId="22" builtinId="39" customBuiltin="1"/>
    <cellStyle name="40 % - Farve4" xfId="24" builtinId="43" customBuiltin="1"/>
    <cellStyle name="40 % - Farve5" xfId="26" builtinId="47" customBuiltin="1"/>
    <cellStyle name="40 % - Farve6" xfId="28" builtinId="51" customBuiltin="1"/>
    <cellStyle name="Comma 10" xfId="1" xr:uid="{00000000-0005-0000-0000-00000E000000}"/>
    <cellStyle name="Comma 2" xfId="54" xr:uid="{00000000-0005-0000-0000-00000F000000}"/>
    <cellStyle name="Comma 2 2" xfId="61" xr:uid="{3A4F2382-A9D6-4FCC-B711-714D219AD80E}"/>
    <cellStyle name="greyed" xfId="7" xr:uid="{00000000-0005-0000-0000-000011000000}"/>
    <cellStyle name="Heading 1 2" xfId="13" xr:uid="{00000000-0005-0000-0000-000012000000}"/>
    <cellStyle name="Heading 2 2" xfId="57" xr:uid="{C101C09D-391E-4420-B01A-B0EF12961DE3}"/>
    <cellStyle name="Heading 2 2 16" xfId="6" xr:uid="{00000000-0005-0000-0000-000013000000}"/>
    <cellStyle name="HeadingTable" xfId="14" xr:uid="{00000000-0005-0000-0000-000014000000}"/>
    <cellStyle name="Hyperlink 2" xfId="58" xr:uid="{15FB0C5B-92C7-4ECD-B9CE-0FEA4BCBD9EB}"/>
    <cellStyle name="Komma" xfId="62" builtinId="3"/>
    <cellStyle name="Komma 2" xfId="44" xr:uid="{00000000-0005-0000-0000-000016000000}"/>
    <cellStyle name="Komma 2 2" xfId="45" xr:uid="{00000000-0005-0000-0000-000017000000}"/>
    <cellStyle name="Komma 3" xfId="48" xr:uid="{00000000-0005-0000-0000-000018000000}"/>
    <cellStyle name="Komma 4" xfId="51" xr:uid="{00000000-0005-0000-0000-000019000000}"/>
    <cellStyle name="Komma 5" xfId="59" xr:uid="{1C750D28-2159-4E4B-8F48-1CF94422E640}"/>
    <cellStyle name="Link" xfId="12" builtinId="8"/>
    <cellStyle name="Normal" xfId="0" builtinId="0" customBuiltin="1"/>
    <cellStyle name="Normal 158" xfId="2" xr:uid="{00000000-0005-0000-0000-00001B000000}"/>
    <cellStyle name="Normal 2" xfId="15" xr:uid="{00000000-0005-0000-0000-00001C000000}"/>
    <cellStyle name="Normal 2 2" xfId="4" xr:uid="{00000000-0005-0000-0000-00001D000000}"/>
    <cellStyle name="Normal 3" xfId="43" xr:uid="{00000000-0005-0000-0000-00001E000000}"/>
    <cellStyle name="Normal 3 2" xfId="55" xr:uid="{00000000-0005-0000-0000-00001F000000}"/>
    <cellStyle name="Normal 3 2 3" xfId="63" xr:uid="{40351F89-17CB-4396-87B7-82EA24F7CAF3}"/>
    <cellStyle name="Normal 4" xfId="50" xr:uid="{00000000-0005-0000-0000-000020000000}"/>
    <cellStyle name="Normal 4 2" xfId="52" xr:uid="{00000000-0005-0000-0000-000021000000}"/>
    <cellStyle name="Normal 5" xfId="53" xr:uid="{00000000-0005-0000-0000-000022000000}"/>
    <cellStyle name="Normal 5 2" xfId="56" xr:uid="{00000000-0005-0000-0000-000023000000}"/>
    <cellStyle name="Normal 5_20130128_ITS on reporting_Annex I_CA 2" xfId="60" xr:uid="{B4D4B150-720D-466F-B263-ABC6E4CEBD98}"/>
    <cellStyle name="Normal 6" xfId="64" xr:uid="{33CEF1B4-0E6B-431F-B7A7-E2F29465DA1E}"/>
    <cellStyle name="Normal 7" xfId="65" xr:uid="{BA684DB4-5494-4A2E-8D86-793C58305221}"/>
    <cellStyle name="Normal 8" xfId="66" xr:uid="{E987FC9D-3C16-4CA4-AD26-2308B7A3E806}"/>
    <cellStyle name="Note Overskrift 1" xfId="29" xr:uid="{00000000-0005-0000-0000-000024000000}"/>
    <cellStyle name="Note Overskrift 1 - Fortsat" xfId="30" xr:uid="{00000000-0005-0000-0000-000025000000}"/>
    <cellStyle name="optionalExposure" xfId="3" xr:uid="{00000000-0005-0000-0000-000026000000}"/>
    <cellStyle name="Procent" xfId="49" builtinId="5"/>
    <cellStyle name="Procent 2" xfId="46" xr:uid="{00000000-0005-0000-0000-000028000000}"/>
    <cellStyle name="Procent 2 2" xfId="47" xr:uid="{00000000-0005-0000-0000-000029000000}"/>
    <cellStyle name="Tabel - Kolonne Centreret" xfId="31" xr:uid="{00000000-0005-0000-0000-00002A000000}"/>
    <cellStyle name="Tabel - Kolonne Højre" xfId="10" xr:uid="{00000000-0005-0000-0000-00002B000000}"/>
    <cellStyle name="Tabel - Kolonne Venstre" xfId="9" xr:uid="{00000000-0005-0000-0000-00002C000000}"/>
    <cellStyle name="Tabel - Mio. kr." xfId="32" xr:uid="{00000000-0005-0000-0000-00002D000000}"/>
    <cellStyle name="Tabel - Mio. Kr. Højrestilet" xfId="33" xr:uid="{00000000-0005-0000-0000-00002E000000}"/>
    <cellStyle name="Tabel - Overskrift 1" xfId="8" xr:uid="{00000000-0005-0000-0000-00002F000000}"/>
    <cellStyle name="Tabel - Overskrift 2" xfId="34" xr:uid="{00000000-0005-0000-0000-000030000000}"/>
    <cellStyle name="Tabel - Procent" xfId="35" xr:uid="{00000000-0005-0000-0000-000031000000}"/>
    <cellStyle name="Tabel - Procent Sum" xfId="36" xr:uid="{00000000-0005-0000-0000-000032000000}"/>
    <cellStyle name="Tabel - Spacerrow" xfId="37" xr:uid="{00000000-0005-0000-0000-000033000000}"/>
    <cellStyle name="Tabel - Tal" xfId="16" xr:uid="{00000000-0005-0000-0000-000034000000}"/>
    <cellStyle name="Tabel - Tal Sum" xfId="38" xr:uid="{00000000-0005-0000-0000-000035000000}"/>
    <cellStyle name="Tabel - Tal Sum uden kant" xfId="39" xr:uid="{00000000-0005-0000-0000-000036000000}"/>
    <cellStyle name="Tabel - Tekst" xfId="11" xr:uid="{00000000-0005-0000-0000-000037000000}"/>
    <cellStyle name="Tabel - Tekst Sum" xfId="40" xr:uid="{00000000-0005-0000-0000-000038000000}"/>
    <cellStyle name="Tabel - Vertikal" xfId="41" xr:uid="{00000000-0005-0000-0000-000039000000}"/>
    <cellStyle name="Tabel - Vertikal ej fed" xfId="42" xr:uid="{00000000-0005-0000-0000-00003A000000}"/>
  </cellStyles>
  <dxfs count="2">
    <dxf>
      <fill>
        <patternFill>
          <bgColor indexed="10"/>
        </patternFill>
      </fill>
    </dxf>
    <dxf>
      <fill>
        <patternFill>
          <bgColor indexed="10"/>
        </patternFill>
      </fill>
    </dxf>
  </dxfs>
  <tableStyles count="0" defaultTableStyle="TableStyleMedium2" defaultPivotStyle="PivotStyleLight16"/>
  <colors>
    <mruColors>
      <color rgb="FFF4F5F8"/>
      <color rgb="FF10137C"/>
      <color rgb="FFEDE8E6"/>
      <color rgb="FFA0A8AC"/>
      <color rgb="FF5B9BD5"/>
      <color rgb="FFD0D3D4"/>
      <color rgb="FFFAC2FB"/>
      <color rgb="FF70AD47"/>
      <color rgb="FFFFC000"/>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1.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600" b="0" i="0" u="none" strike="noStrike" kern="1200" spc="0" baseline="0">
                <a:solidFill>
                  <a:schemeClr val="tx1"/>
                </a:solidFill>
                <a:latin typeface="Arial" panose="020B0604020202020204" pitchFamily="34" charset="0"/>
                <a:ea typeface="+mn-ea"/>
                <a:cs typeface="+mn-cs"/>
              </a:defRPr>
            </a:pPr>
            <a:r>
              <a:rPr lang="da-DK" sz="600"/>
              <a:t>DKK million</a:t>
            </a:r>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600" b="0" i="0" u="none" strike="noStrike" kern="1200" spc="0" baseline="0">
              <a:solidFill>
                <a:schemeClr val="tx1"/>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1"/>
          <c:order val="0"/>
          <c:tx>
            <c:v>Value at Risk</c:v>
          </c:tx>
          <c:spPr>
            <a:ln w="19050" cap="rnd">
              <a:solidFill>
                <a:srgbClr val="07094A"/>
              </a:solidFill>
              <a:round/>
            </a:ln>
            <a:effectLst/>
          </c:spPr>
          <c:marker>
            <c:symbol val="none"/>
          </c:marker>
          <c:cat>
            <c:numRef>
              <c:f>[3]Graf_NYR!$A$2:$A$251</c:f>
              <c:numCache>
                <c:formatCode>General</c:formatCode>
                <c:ptCount val="250"/>
                <c:pt idx="0">
                  <c:v>45110</c:v>
                </c:pt>
                <c:pt idx="1">
                  <c:v>45111</c:v>
                </c:pt>
                <c:pt idx="2">
                  <c:v>45112</c:v>
                </c:pt>
                <c:pt idx="3">
                  <c:v>45113</c:v>
                </c:pt>
                <c:pt idx="4">
                  <c:v>45114</c:v>
                </c:pt>
                <c:pt idx="5">
                  <c:v>45117</c:v>
                </c:pt>
                <c:pt idx="6">
                  <c:v>45118</c:v>
                </c:pt>
                <c:pt idx="7">
                  <c:v>45119</c:v>
                </c:pt>
                <c:pt idx="8">
                  <c:v>45120</c:v>
                </c:pt>
                <c:pt idx="9">
                  <c:v>45121</c:v>
                </c:pt>
                <c:pt idx="10">
                  <c:v>45124</c:v>
                </c:pt>
                <c:pt idx="11">
                  <c:v>45125</c:v>
                </c:pt>
                <c:pt idx="12">
                  <c:v>45126</c:v>
                </c:pt>
                <c:pt idx="13">
                  <c:v>45127</c:v>
                </c:pt>
                <c:pt idx="14">
                  <c:v>45128</c:v>
                </c:pt>
                <c:pt idx="15">
                  <c:v>45131</c:v>
                </c:pt>
                <c:pt idx="16">
                  <c:v>45132</c:v>
                </c:pt>
                <c:pt idx="17">
                  <c:v>45133</c:v>
                </c:pt>
                <c:pt idx="18">
                  <c:v>45134</c:v>
                </c:pt>
                <c:pt idx="19">
                  <c:v>45135</c:v>
                </c:pt>
                <c:pt idx="20">
                  <c:v>45138</c:v>
                </c:pt>
                <c:pt idx="21">
                  <c:v>45139</c:v>
                </c:pt>
                <c:pt idx="22">
                  <c:v>45140</c:v>
                </c:pt>
                <c:pt idx="23">
                  <c:v>45141</c:v>
                </c:pt>
                <c:pt idx="24">
                  <c:v>45142</c:v>
                </c:pt>
                <c:pt idx="25">
                  <c:v>45145</c:v>
                </c:pt>
                <c:pt idx="26">
                  <c:v>45146</c:v>
                </c:pt>
                <c:pt idx="27">
                  <c:v>45147</c:v>
                </c:pt>
                <c:pt idx="28">
                  <c:v>45148</c:v>
                </c:pt>
                <c:pt idx="29">
                  <c:v>45149</c:v>
                </c:pt>
                <c:pt idx="30">
                  <c:v>45152</c:v>
                </c:pt>
                <c:pt idx="31">
                  <c:v>45153</c:v>
                </c:pt>
                <c:pt idx="32">
                  <c:v>45154</c:v>
                </c:pt>
                <c:pt idx="33">
                  <c:v>45155</c:v>
                </c:pt>
                <c:pt idx="34">
                  <c:v>45156</c:v>
                </c:pt>
                <c:pt idx="35">
                  <c:v>45159</c:v>
                </c:pt>
                <c:pt idx="36">
                  <c:v>45160</c:v>
                </c:pt>
                <c:pt idx="37">
                  <c:v>45161</c:v>
                </c:pt>
                <c:pt idx="38">
                  <c:v>45162</c:v>
                </c:pt>
                <c:pt idx="39">
                  <c:v>45163</c:v>
                </c:pt>
                <c:pt idx="40">
                  <c:v>45166</c:v>
                </c:pt>
                <c:pt idx="41">
                  <c:v>45167</c:v>
                </c:pt>
                <c:pt idx="42">
                  <c:v>45168</c:v>
                </c:pt>
                <c:pt idx="43">
                  <c:v>45169</c:v>
                </c:pt>
                <c:pt idx="44">
                  <c:v>45170</c:v>
                </c:pt>
                <c:pt idx="45">
                  <c:v>45173</c:v>
                </c:pt>
                <c:pt idx="46">
                  <c:v>45174</c:v>
                </c:pt>
                <c:pt idx="47">
                  <c:v>45175</c:v>
                </c:pt>
                <c:pt idx="48">
                  <c:v>45176</c:v>
                </c:pt>
                <c:pt idx="49">
                  <c:v>45177</c:v>
                </c:pt>
                <c:pt idx="50">
                  <c:v>45180</c:v>
                </c:pt>
                <c:pt idx="51">
                  <c:v>45181</c:v>
                </c:pt>
                <c:pt idx="52">
                  <c:v>45182</c:v>
                </c:pt>
                <c:pt idx="53">
                  <c:v>45183</c:v>
                </c:pt>
                <c:pt idx="54">
                  <c:v>45184</c:v>
                </c:pt>
                <c:pt idx="55">
                  <c:v>45187</c:v>
                </c:pt>
                <c:pt idx="56">
                  <c:v>45188</c:v>
                </c:pt>
                <c:pt idx="57">
                  <c:v>45189</c:v>
                </c:pt>
                <c:pt idx="58">
                  <c:v>45190</c:v>
                </c:pt>
                <c:pt idx="59">
                  <c:v>45191</c:v>
                </c:pt>
                <c:pt idx="60">
                  <c:v>45194</c:v>
                </c:pt>
                <c:pt idx="61">
                  <c:v>45195</c:v>
                </c:pt>
                <c:pt idx="62">
                  <c:v>45196</c:v>
                </c:pt>
                <c:pt idx="63">
                  <c:v>45197</c:v>
                </c:pt>
                <c:pt idx="64">
                  <c:v>45198</c:v>
                </c:pt>
                <c:pt idx="65">
                  <c:v>45201</c:v>
                </c:pt>
                <c:pt idx="66">
                  <c:v>45202</c:v>
                </c:pt>
                <c:pt idx="67">
                  <c:v>45203</c:v>
                </c:pt>
                <c:pt idx="68">
                  <c:v>45204</c:v>
                </c:pt>
                <c:pt idx="69">
                  <c:v>45205</c:v>
                </c:pt>
                <c:pt idx="70">
                  <c:v>45208</c:v>
                </c:pt>
                <c:pt idx="71">
                  <c:v>45209</c:v>
                </c:pt>
                <c:pt idx="72">
                  <c:v>45210</c:v>
                </c:pt>
                <c:pt idx="73">
                  <c:v>45211</c:v>
                </c:pt>
                <c:pt idx="74">
                  <c:v>45212</c:v>
                </c:pt>
                <c:pt idx="75">
                  <c:v>45215</c:v>
                </c:pt>
                <c:pt idx="76">
                  <c:v>45216</c:v>
                </c:pt>
                <c:pt idx="77">
                  <c:v>45217</c:v>
                </c:pt>
                <c:pt idx="78">
                  <c:v>45218</c:v>
                </c:pt>
                <c:pt idx="79">
                  <c:v>45219</c:v>
                </c:pt>
                <c:pt idx="80">
                  <c:v>45222</c:v>
                </c:pt>
                <c:pt idx="81">
                  <c:v>45223</c:v>
                </c:pt>
                <c:pt idx="82">
                  <c:v>45224</c:v>
                </c:pt>
                <c:pt idx="83">
                  <c:v>45225</c:v>
                </c:pt>
                <c:pt idx="84">
                  <c:v>45226</c:v>
                </c:pt>
                <c:pt idx="85">
                  <c:v>45229</c:v>
                </c:pt>
                <c:pt idx="86">
                  <c:v>45230</c:v>
                </c:pt>
                <c:pt idx="87">
                  <c:v>45231</c:v>
                </c:pt>
                <c:pt idx="88">
                  <c:v>45232</c:v>
                </c:pt>
                <c:pt idx="89">
                  <c:v>45233</c:v>
                </c:pt>
                <c:pt idx="90">
                  <c:v>45236</c:v>
                </c:pt>
                <c:pt idx="91">
                  <c:v>45237</c:v>
                </c:pt>
                <c:pt idx="92">
                  <c:v>45238</c:v>
                </c:pt>
                <c:pt idx="93">
                  <c:v>45239</c:v>
                </c:pt>
                <c:pt idx="94">
                  <c:v>45240</c:v>
                </c:pt>
                <c:pt idx="95">
                  <c:v>45243</c:v>
                </c:pt>
                <c:pt idx="96">
                  <c:v>45244</c:v>
                </c:pt>
                <c:pt idx="97">
                  <c:v>45245</c:v>
                </c:pt>
                <c:pt idx="98">
                  <c:v>45246</c:v>
                </c:pt>
                <c:pt idx="99">
                  <c:v>45247</c:v>
                </c:pt>
                <c:pt idx="100">
                  <c:v>45250</c:v>
                </c:pt>
                <c:pt idx="101">
                  <c:v>45251</c:v>
                </c:pt>
                <c:pt idx="102">
                  <c:v>45252</c:v>
                </c:pt>
                <c:pt idx="103">
                  <c:v>45253</c:v>
                </c:pt>
                <c:pt idx="104">
                  <c:v>45254</c:v>
                </c:pt>
                <c:pt idx="105">
                  <c:v>45257</c:v>
                </c:pt>
                <c:pt idx="106">
                  <c:v>45258</c:v>
                </c:pt>
                <c:pt idx="107">
                  <c:v>45259</c:v>
                </c:pt>
                <c:pt idx="108">
                  <c:v>45260</c:v>
                </c:pt>
                <c:pt idx="109">
                  <c:v>45261</c:v>
                </c:pt>
                <c:pt idx="110">
                  <c:v>45264</c:v>
                </c:pt>
                <c:pt idx="111">
                  <c:v>45265</c:v>
                </c:pt>
                <c:pt idx="112">
                  <c:v>45266</c:v>
                </c:pt>
                <c:pt idx="113">
                  <c:v>45267</c:v>
                </c:pt>
                <c:pt idx="114">
                  <c:v>45268</c:v>
                </c:pt>
                <c:pt idx="115">
                  <c:v>45271</c:v>
                </c:pt>
                <c:pt idx="116">
                  <c:v>45272</c:v>
                </c:pt>
                <c:pt idx="117">
                  <c:v>45273</c:v>
                </c:pt>
                <c:pt idx="118">
                  <c:v>45274</c:v>
                </c:pt>
                <c:pt idx="119">
                  <c:v>45275</c:v>
                </c:pt>
                <c:pt idx="120">
                  <c:v>45278</c:v>
                </c:pt>
                <c:pt idx="121">
                  <c:v>45279</c:v>
                </c:pt>
                <c:pt idx="122">
                  <c:v>45280</c:v>
                </c:pt>
                <c:pt idx="123">
                  <c:v>45281</c:v>
                </c:pt>
                <c:pt idx="124">
                  <c:v>45282</c:v>
                </c:pt>
                <c:pt idx="125">
                  <c:v>45287</c:v>
                </c:pt>
                <c:pt idx="126">
                  <c:v>45288</c:v>
                </c:pt>
                <c:pt idx="127">
                  <c:v>45289</c:v>
                </c:pt>
                <c:pt idx="128">
                  <c:v>45293</c:v>
                </c:pt>
                <c:pt idx="129">
                  <c:v>45294</c:v>
                </c:pt>
                <c:pt idx="130">
                  <c:v>45295</c:v>
                </c:pt>
                <c:pt idx="131">
                  <c:v>45296</c:v>
                </c:pt>
                <c:pt idx="132">
                  <c:v>45299</c:v>
                </c:pt>
                <c:pt idx="133">
                  <c:v>45300</c:v>
                </c:pt>
                <c:pt idx="134">
                  <c:v>45301</c:v>
                </c:pt>
                <c:pt idx="135">
                  <c:v>45302</c:v>
                </c:pt>
                <c:pt idx="136">
                  <c:v>45303</c:v>
                </c:pt>
                <c:pt idx="137">
                  <c:v>45306</c:v>
                </c:pt>
                <c:pt idx="138">
                  <c:v>45307</c:v>
                </c:pt>
                <c:pt idx="139">
                  <c:v>45308</c:v>
                </c:pt>
                <c:pt idx="140">
                  <c:v>45309</c:v>
                </c:pt>
                <c:pt idx="141">
                  <c:v>45310</c:v>
                </c:pt>
                <c:pt idx="142">
                  <c:v>45313</c:v>
                </c:pt>
                <c:pt idx="143">
                  <c:v>45314</c:v>
                </c:pt>
                <c:pt idx="144">
                  <c:v>45315</c:v>
                </c:pt>
                <c:pt idx="145">
                  <c:v>45316</c:v>
                </c:pt>
                <c:pt idx="146">
                  <c:v>45317</c:v>
                </c:pt>
                <c:pt idx="147">
                  <c:v>45320</c:v>
                </c:pt>
                <c:pt idx="148">
                  <c:v>45321</c:v>
                </c:pt>
                <c:pt idx="149">
                  <c:v>45322</c:v>
                </c:pt>
                <c:pt idx="150">
                  <c:v>45323</c:v>
                </c:pt>
                <c:pt idx="151">
                  <c:v>45324</c:v>
                </c:pt>
                <c:pt idx="152">
                  <c:v>45327</c:v>
                </c:pt>
                <c:pt idx="153">
                  <c:v>45328</c:v>
                </c:pt>
                <c:pt idx="154">
                  <c:v>45329</c:v>
                </c:pt>
                <c:pt idx="155">
                  <c:v>45330</c:v>
                </c:pt>
                <c:pt idx="156">
                  <c:v>45331</c:v>
                </c:pt>
                <c:pt idx="157">
                  <c:v>45334</c:v>
                </c:pt>
                <c:pt idx="158">
                  <c:v>45335</c:v>
                </c:pt>
                <c:pt idx="159">
                  <c:v>45336</c:v>
                </c:pt>
                <c:pt idx="160">
                  <c:v>45337</c:v>
                </c:pt>
                <c:pt idx="161">
                  <c:v>45338</c:v>
                </c:pt>
                <c:pt idx="162">
                  <c:v>45341</c:v>
                </c:pt>
                <c:pt idx="163">
                  <c:v>45342</c:v>
                </c:pt>
                <c:pt idx="164">
                  <c:v>45343</c:v>
                </c:pt>
                <c:pt idx="165">
                  <c:v>45344</c:v>
                </c:pt>
                <c:pt idx="166">
                  <c:v>45345</c:v>
                </c:pt>
                <c:pt idx="167">
                  <c:v>45348</c:v>
                </c:pt>
                <c:pt idx="168">
                  <c:v>45349</c:v>
                </c:pt>
                <c:pt idx="169">
                  <c:v>45350</c:v>
                </c:pt>
                <c:pt idx="170">
                  <c:v>45351</c:v>
                </c:pt>
                <c:pt idx="171">
                  <c:v>45352</c:v>
                </c:pt>
                <c:pt idx="172">
                  <c:v>45355</c:v>
                </c:pt>
                <c:pt idx="173">
                  <c:v>45356</c:v>
                </c:pt>
                <c:pt idx="174">
                  <c:v>45357</c:v>
                </c:pt>
                <c:pt idx="175">
                  <c:v>45358</c:v>
                </c:pt>
                <c:pt idx="176">
                  <c:v>45359</c:v>
                </c:pt>
                <c:pt idx="177">
                  <c:v>45362</c:v>
                </c:pt>
                <c:pt idx="178">
                  <c:v>45363</c:v>
                </c:pt>
                <c:pt idx="179">
                  <c:v>45364</c:v>
                </c:pt>
                <c:pt idx="180">
                  <c:v>45365</c:v>
                </c:pt>
                <c:pt idx="181">
                  <c:v>45366</c:v>
                </c:pt>
                <c:pt idx="182">
                  <c:v>45369</c:v>
                </c:pt>
                <c:pt idx="183">
                  <c:v>45370</c:v>
                </c:pt>
                <c:pt idx="184">
                  <c:v>45371</c:v>
                </c:pt>
                <c:pt idx="185">
                  <c:v>45372</c:v>
                </c:pt>
                <c:pt idx="186">
                  <c:v>45373</c:v>
                </c:pt>
                <c:pt idx="187">
                  <c:v>45376</c:v>
                </c:pt>
                <c:pt idx="188">
                  <c:v>45377</c:v>
                </c:pt>
                <c:pt idx="189">
                  <c:v>45378</c:v>
                </c:pt>
                <c:pt idx="190">
                  <c:v>45384</c:v>
                </c:pt>
                <c:pt idx="191">
                  <c:v>45385</c:v>
                </c:pt>
                <c:pt idx="192">
                  <c:v>45386</c:v>
                </c:pt>
                <c:pt idx="193">
                  <c:v>45387</c:v>
                </c:pt>
                <c:pt idx="194">
                  <c:v>45390</c:v>
                </c:pt>
                <c:pt idx="195">
                  <c:v>45391</c:v>
                </c:pt>
                <c:pt idx="196">
                  <c:v>45392</c:v>
                </c:pt>
                <c:pt idx="197">
                  <c:v>45393</c:v>
                </c:pt>
                <c:pt idx="198">
                  <c:v>45394</c:v>
                </c:pt>
                <c:pt idx="199">
                  <c:v>45397</c:v>
                </c:pt>
                <c:pt idx="200">
                  <c:v>45398</c:v>
                </c:pt>
                <c:pt idx="201">
                  <c:v>45399</c:v>
                </c:pt>
                <c:pt idx="202">
                  <c:v>45400</c:v>
                </c:pt>
                <c:pt idx="203">
                  <c:v>45401</c:v>
                </c:pt>
                <c:pt idx="204">
                  <c:v>45404</c:v>
                </c:pt>
                <c:pt idx="205">
                  <c:v>45405</c:v>
                </c:pt>
                <c:pt idx="206">
                  <c:v>45406</c:v>
                </c:pt>
                <c:pt idx="207">
                  <c:v>45407</c:v>
                </c:pt>
                <c:pt idx="208">
                  <c:v>45408</c:v>
                </c:pt>
                <c:pt idx="209">
                  <c:v>45411</c:v>
                </c:pt>
                <c:pt idx="210">
                  <c:v>45412</c:v>
                </c:pt>
                <c:pt idx="211">
                  <c:v>45413</c:v>
                </c:pt>
                <c:pt idx="212">
                  <c:v>45414</c:v>
                </c:pt>
                <c:pt idx="213">
                  <c:v>45415</c:v>
                </c:pt>
                <c:pt idx="214">
                  <c:v>45418</c:v>
                </c:pt>
                <c:pt idx="215">
                  <c:v>45419</c:v>
                </c:pt>
                <c:pt idx="216">
                  <c:v>45420</c:v>
                </c:pt>
                <c:pt idx="217">
                  <c:v>45425</c:v>
                </c:pt>
                <c:pt idx="218">
                  <c:v>45426</c:v>
                </c:pt>
                <c:pt idx="219">
                  <c:v>45427</c:v>
                </c:pt>
                <c:pt idx="220">
                  <c:v>45428</c:v>
                </c:pt>
                <c:pt idx="221">
                  <c:v>45429</c:v>
                </c:pt>
                <c:pt idx="222">
                  <c:v>45433</c:v>
                </c:pt>
                <c:pt idx="223">
                  <c:v>45434</c:v>
                </c:pt>
                <c:pt idx="224">
                  <c:v>45435</c:v>
                </c:pt>
                <c:pt idx="225">
                  <c:v>45436</c:v>
                </c:pt>
                <c:pt idx="226">
                  <c:v>45439</c:v>
                </c:pt>
                <c:pt idx="227">
                  <c:v>45440</c:v>
                </c:pt>
                <c:pt idx="228">
                  <c:v>45441</c:v>
                </c:pt>
                <c:pt idx="229">
                  <c:v>45442</c:v>
                </c:pt>
                <c:pt idx="230">
                  <c:v>45443</c:v>
                </c:pt>
                <c:pt idx="231">
                  <c:v>45446</c:v>
                </c:pt>
                <c:pt idx="232">
                  <c:v>45447</c:v>
                </c:pt>
                <c:pt idx="233">
                  <c:v>45449</c:v>
                </c:pt>
                <c:pt idx="234">
                  <c:v>45450</c:v>
                </c:pt>
                <c:pt idx="235">
                  <c:v>45453</c:v>
                </c:pt>
                <c:pt idx="236">
                  <c:v>45454</c:v>
                </c:pt>
                <c:pt idx="237">
                  <c:v>45455</c:v>
                </c:pt>
                <c:pt idx="238">
                  <c:v>45456</c:v>
                </c:pt>
                <c:pt idx="239">
                  <c:v>45457</c:v>
                </c:pt>
                <c:pt idx="240">
                  <c:v>45460</c:v>
                </c:pt>
                <c:pt idx="241">
                  <c:v>45461</c:v>
                </c:pt>
                <c:pt idx="242">
                  <c:v>45462</c:v>
                </c:pt>
                <c:pt idx="243">
                  <c:v>45463</c:v>
                </c:pt>
                <c:pt idx="244">
                  <c:v>45464</c:v>
                </c:pt>
                <c:pt idx="245">
                  <c:v>45467</c:v>
                </c:pt>
                <c:pt idx="246">
                  <c:v>45468</c:v>
                </c:pt>
                <c:pt idx="247">
                  <c:v>45469</c:v>
                </c:pt>
                <c:pt idx="248">
                  <c:v>45470</c:v>
                </c:pt>
                <c:pt idx="249">
                  <c:v>45471</c:v>
                </c:pt>
              </c:numCache>
            </c:numRef>
          </c:cat>
          <c:val>
            <c:numRef>
              <c:f>[3]Graf_NYR!$D$2:$D$251</c:f>
              <c:numCache>
                <c:formatCode>General</c:formatCode>
                <c:ptCount val="250"/>
                <c:pt idx="0">
                  <c:v>52062606.590000004</c:v>
                </c:pt>
                <c:pt idx="1">
                  <c:v>52528517.799999997</c:v>
                </c:pt>
                <c:pt idx="2">
                  <c:v>52524304.899999999</c:v>
                </c:pt>
                <c:pt idx="3">
                  <c:v>53140405.619999997</c:v>
                </c:pt>
                <c:pt idx="4">
                  <c:v>52715562.060000002</c:v>
                </c:pt>
                <c:pt idx="5">
                  <c:v>53099324.43</c:v>
                </c:pt>
                <c:pt idx="6">
                  <c:v>53073550.369999997</c:v>
                </c:pt>
                <c:pt idx="7">
                  <c:v>53474352.039999999</c:v>
                </c:pt>
                <c:pt idx="8">
                  <c:v>53230852.729999997</c:v>
                </c:pt>
                <c:pt idx="9">
                  <c:v>54173280.43</c:v>
                </c:pt>
                <c:pt idx="10">
                  <c:v>53310873.950000003</c:v>
                </c:pt>
                <c:pt idx="11">
                  <c:v>51273410.119999997</c:v>
                </c:pt>
                <c:pt idx="12">
                  <c:v>50710685.939999998</c:v>
                </c:pt>
                <c:pt idx="13">
                  <c:v>51689434.780000001</c:v>
                </c:pt>
                <c:pt idx="14">
                  <c:v>52335750.590000004</c:v>
                </c:pt>
                <c:pt idx="15">
                  <c:v>51702340.43</c:v>
                </c:pt>
                <c:pt idx="16">
                  <c:v>52920845.200000003</c:v>
                </c:pt>
                <c:pt idx="17">
                  <c:v>53147303.149999999</c:v>
                </c:pt>
                <c:pt idx="18">
                  <c:v>52214868.960000001</c:v>
                </c:pt>
                <c:pt idx="19">
                  <c:v>54068393.560000002</c:v>
                </c:pt>
                <c:pt idx="20">
                  <c:v>54898646.479999997</c:v>
                </c:pt>
                <c:pt idx="21">
                  <c:v>55203355.270000003</c:v>
                </c:pt>
                <c:pt idx="22">
                  <c:v>55048790.859999999</c:v>
                </c:pt>
                <c:pt idx="23">
                  <c:v>53867874.359999999</c:v>
                </c:pt>
                <c:pt idx="24">
                  <c:v>53954559.420000002</c:v>
                </c:pt>
                <c:pt idx="25">
                  <c:v>54159473.060000002</c:v>
                </c:pt>
                <c:pt idx="26">
                  <c:v>53486122.140000001</c:v>
                </c:pt>
                <c:pt idx="27">
                  <c:v>54050651.170000002</c:v>
                </c:pt>
                <c:pt idx="28">
                  <c:v>53308505.32</c:v>
                </c:pt>
                <c:pt idx="29">
                  <c:v>54359308.090000004</c:v>
                </c:pt>
                <c:pt idx="30">
                  <c:v>55557849.780000001</c:v>
                </c:pt>
                <c:pt idx="31">
                  <c:v>55397075.840000004</c:v>
                </c:pt>
                <c:pt idx="32">
                  <c:v>55228512.729999997</c:v>
                </c:pt>
                <c:pt idx="33">
                  <c:v>54909669.210000001</c:v>
                </c:pt>
                <c:pt idx="34">
                  <c:v>53208406.229999997</c:v>
                </c:pt>
                <c:pt idx="35">
                  <c:v>53270227.68</c:v>
                </c:pt>
                <c:pt idx="36">
                  <c:v>52748755.460000001</c:v>
                </c:pt>
                <c:pt idx="37">
                  <c:v>53901914.75</c:v>
                </c:pt>
                <c:pt idx="38">
                  <c:v>54331632.200000003</c:v>
                </c:pt>
                <c:pt idx="39">
                  <c:v>55706653.009999998</c:v>
                </c:pt>
                <c:pt idx="40">
                  <c:v>55007597.299999997</c:v>
                </c:pt>
                <c:pt idx="41">
                  <c:v>55336572.590000004</c:v>
                </c:pt>
                <c:pt idx="42">
                  <c:v>55815252.520000003</c:v>
                </c:pt>
                <c:pt idx="43">
                  <c:v>55174305.289999999</c:v>
                </c:pt>
                <c:pt idx="44">
                  <c:v>56832466.390000001</c:v>
                </c:pt>
                <c:pt idx="45">
                  <c:v>57098407.200000003</c:v>
                </c:pt>
                <c:pt idx="46">
                  <c:v>57358708.259999998</c:v>
                </c:pt>
                <c:pt idx="47">
                  <c:v>51994766.990000002</c:v>
                </c:pt>
                <c:pt idx="48">
                  <c:v>49646767.850000001</c:v>
                </c:pt>
                <c:pt idx="49">
                  <c:v>49641168.310000002</c:v>
                </c:pt>
                <c:pt idx="50">
                  <c:v>49446640.020000003</c:v>
                </c:pt>
                <c:pt idx="51">
                  <c:v>49565237.909999996</c:v>
                </c:pt>
                <c:pt idx="52">
                  <c:v>49694286.310000002</c:v>
                </c:pt>
                <c:pt idx="53">
                  <c:v>49619087.68</c:v>
                </c:pt>
                <c:pt idx="54">
                  <c:v>51139189.07</c:v>
                </c:pt>
                <c:pt idx="55">
                  <c:v>50855107.799999997</c:v>
                </c:pt>
                <c:pt idx="56">
                  <c:v>50890980.18</c:v>
                </c:pt>
                <c:pt idx="57">
                  <c:v>49879799.5</c:v>
                </c:pt>
                <c:pt idx="58">
                  <c:v>50563070.109999999</c:v>
                </c:pt>
                <c:pt idx="59">
                  <c:v>50646544.369999997</c:v>
                </c:pt>
                <c:pt idx="60">
                  <c:v>50638097.759999998</c:v>
                </c:pt>
                <c:pt idx="61">
                  <c:v>49371394.399999999</c:v>
                </c:pt>
                <c:pt idx="62">
                  <c:v>49917728.810000002</c:v>
                </c:pt>
                <c:pt idx="63">
                  <c:v>48095235.950000003</c:v>
                </c:pt>
                <c:pt idx="64">
                  <c:v>46299161.649999999</c:v>
                </c:pt>
                <c:pt idx="65">
                  <c:v>47846953.049999997</c:v>
                </c:pt>
                <c:pt idx="66">
                  <c:v>45556544.990000002</c:v>
                </c:pt>
                <c:pt idx="67">
                  <c:v>41381766.909999996</c:v>
                </c:pt>
                <c:pt idx="68">
                  <c:v>39923728.159999996</c:v>
                </c:pt>
                <c:pt idx="69">
                  <c:v>40675690.850000001</c:v>
                </c:pt>
                <c:pt idx="70">
                  <c:v>39514900.240000002</c:v>
                </c:pt>
                <c:pt idx="71">
                  <c:v>33719749.840000004</c:v>
                </c:pt>
                <c:pt idx="72">
                  <c:v>34058740.289999999</c:v>
                </c:pt>
                <c:pt idx="73">
                  <c:v>30773344.280000001</c:v>
                </c:pt>
                <c:pt idx="74">
                  <c:v>31165989.27</c:v>
                </c:pt>
                <c:pt idx="75">
                  <c:v>31941518.239999998</c:v>
                </c:pt>
                <c:pt idx="76">
                  <c:v>31780906.010000002</c:v>
                </c:pt>
                <c:pt idx="77">
                  <c:v>31899489.600000001</c:v>
                </c:pt>
                <c:pt idx="78">
                  <c:v>31885764.75</c:v>
                </c:pt>
                <c:pt idx="79">
                  <c:v>31654898.870000001</c:v>
                </c:pt>
                <c:pt idx="80">
                  <c:v>30474194.109999999</c:v>
                </c:pt>
                <c:pt idx="81">
                  <c:v>31574596.43</c:v>
                </c:pt>
                <c:pt idx="82">
                  <c:v>32377202.100000001</c:v>
                </c:pt>
                <c:pt idx="83">
                  <c:v>34938283.240000002</c:v>
                </c:pt>
                <c:pt idx="84">
                  <c:v>33227650.620000001</c:v>
                </c:pt>
                <c:pt idx="85">
                  <c:v>30192977.149999999</c:v>
                </c:pt>
                <c:pt idx="86">
                  <c:v>28234255.390000001</c:v>
                </c:pt>
                <c:pt idx="87">
                  <c:v>25889287.890000001</c:v>
                </c:pt>
                <c:pt idx="88">
                  <c:v>25175959.949999999</c:v>
                </c:pt>
                <c:pt idx="89">
                  <c:v>26251671.719999999</c:v>
                </c:pt>
                <c:pt idx="90">
                  <c:v>28893737.989999998</c:v>
                </c:pt>
                <c:pt idx="91">
                  <c:v>28772770.420000002</c:v>
                </c:pt>
                <c:pt idx="92">
                  <c:v>29303458.399999999</c:v>
                </c:pt>
                <c:pt idx="93">
                  <c:v>28724283.390000001</c:v>
                </c:pt>
                <c:pt idx="94">
                  <c:v>29154008.629999999</c:v>
                </c:pt>
                <c:pt idx="95">
                  <c:v>29112372.18</c:v>
                </c:pt>
                <c:pt idx="96">
                  <c:v>27101708.57</c:v>
                </c:pt>
                <c:pt idx="97">
                  <c:v>29503865.300000001</c:v>
                </c:pt>
                <c:pt idx="98">
                  <c:v>30065156.600000001</c:v>
                </c:pt>
                <c:pt idx="99">
                  <c:v>31360195.32</c:v>
                </c:pt>
                <c:pt idx="100">
                  <c:v>32133873.690000001</c:v>
                </c:pt>
                <c:pt idx="101">
                  <c:v>27676550.329999998</c:v>
                </c:pt>
                <c:pt idx="102">
                  <c:v>29550061.34</c:v>
                </c:pt>
                <c:pt idx="103">
                  <c:v>30649559.620000001</c:v>
                </c:pt>
                <c:pt idx="104">
                  <c:v>36488213.009999998</c:v>
                </c:pt>
                <c:pt idx="105">
                  <c:v>34595607.299999997</c:v>
                </c:pt>
                <c:pt idx="106">
                  <c:v>33820935.490000002</c:v>
                </c:pt>
                <c:pt idx="107">
                  <c:v>29935023.050000001</c:v>
                </c:pt>
                <c:pt idx="108">
                  <c:v>28330091.920000002</c:v>
                </c:pt>
                <c:pt idx="109">
                  <c:v>31494282.449999999</c:v>
                </c:pt>
                <c:pt idx="110">
                  <c:v>29112736.91</c:v>
                </c:pt>
                <c:pt idx="111">
                  <c:v>28605575.32</c:v>
                </c:pt>
                <c:pt idx="112">
                  <c:v>24491102.640000001</c:v>
                </c:pt>
                <c:pt idx="113">
                  <c:v>22119345.309999999</c:v>
                </c:pt>
                <c:pt idx="114">
                  <c:v>20201444.789999999</c:v>
                </c:pt>
                <c:pt idx="115">
                  <c:v>22041577.949999999</c:v>
                </c:pt>
                <c:pt idx="116">
                  <c:v>21289196.66</c:v>
                </c:pt>
                <c:pt idx="117">
                  <c:v>20819758.789999999</c:v>
                </c:pt>
                <c:pt idx="118">
                  <c:v>21476686.559999999</c:v>
                </c:pt>
                <c:pt idx="119">
                  <c:v>24986626.760000002</c:v>
                </c:pt>
                <c:pt idx="120">
                  <c:v>25552967.030000001</c:v>
                </c:pt>
                <c:pt idx="121">
                  <c:v>23444389.079999998</c:v>
                </c:pt>
                <c:pt idx="122">
                  <c:v>22734615.25</c:v>
                </c:pt>
                <c:pt idx="123">
                  <c:v>24865033.620000001</c:v>
                </c:pt>
                <c:pt idx="124">
                  <c:v>21332262.66</c:v>
                </c:pt>
                <c:pt idx="125">
                  <c:v>20662779.449999999</c:v>
                </c:pt>
                <c:pt idx="126">
                  <c:v>19893138.219999999</c:v>
                </c:pt>
                <c:pt idx="127">
                  <c:v>19451270.850000001</c:v>
                </c:pt>
                <c:pt idx="128">
                  <c:v>19834965.199999999</c:v>
                </c:pt>
                <c:pt idx="129">
                  <c:v>20898836.02</c:v>
                </c:pt>
                <c:pt idx="130">
                  <c:v>23776256.550000001</c:v>
                </c:pt>
                <c:pt idx="131">
                  <c:v>23657377.960000001</c:v>
                </c:pt>
                <c:pt idx="132">
                  <c:v>23738435.829999998</c:v>
                </c:pt>
                <c:pt idx="133">
                  <c:v>24432606.329999998</c:v>
                </c:pt>
                <c:pt idx="134">
                  <c:v>25535404.370000001</c:v>
                </c:pt>
                <c:pt idx="135">
                  <c:v>20291854.899999999</c:v>
                </c:pt>
                <c:pt idx="136">
                  <c:v>19136281.77</c:v>
                </c:pt>
                <c:pt idx="137">
                  <c:v>19365137.539999999</c:v>
                </c:pt>
                <c:pt idx="138">
                  <c:v>19359546.039999999</c:v>
                </c:pt>
                <c:pt idx="139">
                  <c:v>19226038</c:v>
                </c:pt>
                <c:pt idx="140">
                  <c:v>19007511.41</c:v>
                </c:pt>
                <c:pt idx="141">
                  <c:v>17861156.289999999</c:v>
                </c:pt>
                <c:pt idx="142">
                  <c:v>17781826.48</c:v>
                </c:pt>
                <c:pt idx="143">
                  <c:v>18489720.489999998</c:v>
                </c:pt>
                <c:pt idx="144">
                  <c:v>17986542.41</c:v>
                </c:pt>
                <c:pt idx="145">
                  <c:v>17899556.989999998</c:v>
                </c:pt>
                <c:pt idx="146">
                  <c:v>18452095.02</c:v>
                </c:pt>
                <c:pt idx="147">
                  <c:v>18437075.170000002</c:v>
                </c:pt>
                <c:pt idx="148">
                  <c:v>18721217.75</c:v>
                </c:pt>
                <c:pt idx="149">
                  <c:v>18894802.809999999</c:v>
                </c:pt>
                <c:pt idx="150">
                  <c:v>18699138.420000002</c:v>
                </c:pt>
                <c:pt idx="151">
                  <c:v>19516142.57</c:v>
                </c:pt>
                <c:pt idx="152">
                  <c:v>20035252.109999999</c:v>
                </c:pt>
                <c:pt idx="153">
                  <c:v>19795048.170000002</c:v>
                </c:pt>
                <c:pt idx="154">
                  <c:v>20500841.120000001</c:v>
                </c:pt>
                <c:pt idx="155">
                  <c:v>20859617.91</c:v>
                </c:pt>
                <c:pt idx="156">
                  <c:v>21093988.940000001</c:v>
                </c:pt>
                <c:pt idx="157">
                  <c:v>21627623.190000001</c:v>
                </c:pt>
                <c:pt idx="158">
                  <c:v>20822454.550000001</c:v>
                </c:pt>
                <c:pt idx="159">
                  <c:v>21165255.370000001</c:v>
                </c:pt>
                <c:pt idx="160">
                  <c:v>20854648.280000001</c:v>
                </c:pt>
                <c:pt idx="161">
                  <c:v>21447804.719999999</c:v>
                </c:pt>
                <c:pt idx="162">
                  <c:v>21205504.210000001</c:v>
                </c:pt>
                <c:pt idx="163">
                  <c:v>21371422.140000001</c:v>
                </c:pt>
                <c:pt idx="164">
                  <c:v>21262426.920000002</c:v>
                </c:pt>
                <c:pt idx="165">
                  <c:v>21686994.129999999</c:v>
                </c:pt>
                <c:pt idx="166">
                  <c:v>21447180.91</c:v>
                </c:pt>
                <c:pt idx="167">
                  <c:v>21893461.620000001</c:v>
                </c:pt>
                <c:pt idx="168">
                  <c:v>22121986.859999999</c:v>
                </c:pt>
                <c:pt idx="169">
                  <c:v>19984902.109999999</c:v>
                </c:pt>
                <c:pt idx="170">
                  <c:v>19742140.07</c:v>
                </c:pt>
                <c:pt idx="171">
                  <c:v>20493302.140000001</c:v>
                </c:pt>
                <c:pt idx="172">
                  <c:v>19528868.100000001</c:v>
                </c:pt>
                <c:pt idx="173">
                  <c:v>19557359.260000002</c:v>
                </c:pt>
                <c:pt idx="174">
                  <c:v>19867481.940000001</c:v>
                </c:pt>
                <c:pt idx="175">
                  <c:v>20066638.09</c:v>
                </c:pt>
                <c:pt idx="176">
                  <c:v>19568435.710000001</c:v>
                </c:pt>
                <c:pt idx="177">
                  <c:v>20082265.690000001</c:v>
                </c:pt>
                <c:pt idx="178">
                  <c:v>19871905.420000002</c:v>
                </c:pt>
                <c:pt idx="179">
                  <c:v>17787685.98</c:v>
                </c:pt>
                <c:pt idx="180">
                  <c:v>18621077.280000001</c:v>
                </c:pt>
                <c:pt idx="181">
                  <c:v>18688481.370000001</c:v>
                </c:pt>
                <c:pt idx="182">
                  <c:v>18700913.07</c:v>
                </c:pt>
                <c:pt idx="183">
                  <c:v>19410661.050000001</c:v>
                </c:pt>
                <c:pt idx="184">
                  <c:v>18591089.34</c:v>
                </c:pt>
                <c:pt idx="185">
                  <c:v>17704867.48</c:v>
                </c:pt>
                <c:pt idx="186">
                  <c:v>16294038.68</c:v>
                </c:pt>
                <c:pt idx="187">
                  <c:v>17062774.09</c:v>
                </c:pt>
                <c:pt idx="188">
                  <c:v>19042057.390000001</c:v>
                </c:pt>
                <c:pt idx="189">
                  <c:v>17234035.02</c:v>
                </c:pt>
                <c:pt idx="190">
                  <c:v>18061166.109999999</c:v>
                </c:pt>
                <c:pt idx="191">
                  <c:v>18089403.399999999</c:v>
                </c:pt>
                <c:pt idx="192">
                  <c:v>17785874.449999999</c:v>
                </c:pt>
                <c:pt idx="193">
                  <c:v>18068430.800000001</c:v>
                </c:pt>
                <c:pt idx="194">
                  <c:v>17927289.710000001</c:v>
                </c:pt>
                <c:pt idx="195">
                  <c:v>16944802.789999999</c:v>
                </c:pt>
                <c:pt idx="196">
                  <c:v>17218162.140000001</c:v>
                </c:pt>
                <c:pt idx="197">
                  <c:v>16038606.300000001</c:v>
                </c:pt>
                <c:pt idx="198">
                  <c:v>15530990.33</c:v>
                </c:pt>
                <c:pt idx="199">
                  <c:v>16081443.300000001</c:v>
                </c:pt>
                <c:pt idx="200">
                  <c:v>15875147.529999999</c:v>
                </c:pt>
                <c:pt idx="201">
                  <c:v>15610698.26</c:v>
                </c:pt>
                <c:pt idx="202">
                  <c:v>15861565.779999999</c:v>
                </c:pt>
                <c:pt idx="203">
                  <c:v>15727888.59</c:v>
                </c:pt>
                <c:pt idx="204">
                  <c:v>15613928.710000001</c:v>
                </c:pt>
                <c:pt idx="205">
                  <c:v>15844825.210000001</c:v>
                </c:pt>
                <c:pt idx="206">
                  <c:v>15917549.449999999</c:v>
                </c:pt>
                <c:pt idx="207">
                  <c:v>15791832.93</c:v>
                </c:pt>
                <c:pt idx="208">
                  <c:v>15986769.550000001</c:v>
                </c:pt>
                <c:pt idx="209">
                  <c:v>15760884.390000001</c:v>
                </c:pt>
                <c:pt idx="210">
                  <c:v>16093901.939999999</c:v>
                </c:pt>
                <c:pt idx="211">
                  <c:v>16049949.609999999</c:v>
                </c:pt>
                <c:pt idx="212">
                  <c:v>16482517.130000001</c:v>
                </c:pt>
                <c:pt idx="213">
                  <c:v>16120285.4</c:v>
                </c:pt>
                <c:pt idx="214">
                  <c:v>15665355.5</c:v>
                </c:pt>
                <c:pt idx="215">
                  <c:v>15606234.439999999</c:v>
                </c:pt>
                <c:pt idx="216">
                  <c:v>15937285.970000001</c:v>
                </c:pt>
                <c:pt idx="217">
                  <c:v>15472963.369999999</c:v>
                </c:pt>
                <c:pt idx="218">
                  <c:v>15838952</c:v>
                </c:pt>
                <c:pt idx="219">
                  <c:v>15282433.869999999</c:v>
                </c:pt>
                <c:pt idx="220">
                  <c:v>15636545.34</c:v>
                </c:pt>
                <c:pt idx="221">
                  <c:v>15876423.26</c:v>
                </c:pt>
                <c:pt idx="222">
                  <c:v>15665812.35</c:v>
                </c:pt>
                <c:pt idx="223">
                  <c:v>15454676.619999999</c:v>
                </c:pt>
                <c:pt idx="224">
                  <c:v>15543292.66</c:v>
                </c:pt>
                <c:pt idx="225">
                  <c:v>15806567.75</c:v>
                </c:pt>
                <c:pt idx="226">
                  <c:v>15328561.51</c:v>
                </c:pt>
                <c:pt idx="227">
                  <c:v>15411762.960000001</c:v>
                </c:pt>
                <c:pt idx="228">
                  <c:v>15798038.279999999</c:v>
                </c:pt>
                <c:pt idx="229">
                  <c:v>15904180.800000001</c:v>
                </c:pt>
                <c:pt idx="230">
                  <c:v>15519292.93</c:v>
                </c:pt>
                <c:pt idx="231">
                  <c:v>15391150.76</c:v>
                </c:pt>
                <c:pt idx="232">
                  <c:v>15505762.880000001</c:v>
                </c:pt>
                <c:pt idx="233">
                  <c:v>15687825.66</c:v>
                </c:pt>
                <c:pt idx="234">
                  <c:v>15935871.470000001</c:v>
                </c:pt>
                <c:pt idx="235">
                  <c:v>16068010.48</c:v>
                </c:pt>
                <c:pt idx="236">
                  <c:v>16916998.920000002</c:v>
                </c:pt>
                <c:pt idx="237">
                  <c:v>15985977.550000001</c:v>
                </c:pt>
                <c:pt idx="238">
                  <c:v>15703442.92</c:v>
                </c:pt>
                <c:pt idx="239">
                  <c:v>16681443.880000001</c:v>
                </c:pt>
                <c:pt idx="240">
                  <c:v>17321389.870000001</c:v>
                </c:pt>
                <c:pt idx="241">
                  <c:v>16722369.83</c:v>
                </c:pt>
                <c:pt idx="242">
                  <c:v>17223532.399999999</c:v>
                </c:pt>
                <c:pt idx="243">
                  <c:v>17247967.469999999</c:v>
                </c:pt>
                <c:pt idx="244">
                  <c:v>17574025.780000001</c:v>
                </c:pt>
                <c:pt idx="245">
                  <c:v>17555774.699999999</c:v>
                </c:pt>
                <c:pt idx="246">
                  <c:v>17248655.41</c:v>
                </c:pt>
                <c:pt idx="247">
                  <c:v>17357941.780000001</c:v>
                </c:pt>
                <c:pt idx="248">
                  <c:v>17109099.710000001</c:v>
                </c:pt>
                <c:pt idx="249">
                  <c:v>16670969.67</c:v>
                </c:pt>
              </c:numCache>
            </c:numRef>
          </c:val>
          <c:smooth val="0"/>
          <c:extLst>
            <c:ext xmlns:c16="http://schemas.microsoft.com/office/drawing/2014/chart" uri="{C3380CC4-5D6E-409C-BE32-E72D297353CC}">
              <c16:uniqueId val="{00000000-B2AB-405D-9957-EEF62E9599A4}"/>
            </c:ext>
          </c:extLst>
        </c:ser>
        <c:ser>
          <c:idx val="2"/>
          <c:order val="1"/>
          <c:tx>
            <c:v>Gain/Loss - actual</c:v>
          </c:tx>
          <c:spPr>
            <a:ln w="28575" cap="rnd">
              <a:noFill/>
              <a:round/>
            </a:ln>
            <a:effectLst/>
          </c:spPr>
          <c:marker>
            <c:symbol val="circle"/>
            <c:size val="3"/>
            <c:spPr>
              <a:solidFill>
                <a:srgbClr val="68D2DF"/>
              </a:solidFill>
              <a:ln w="0">
                <a:solidFill>
                  <a:schemeClr val="accent3"/>
                </a:solidFill>
              </a:ln>
              <a:effectLst/>
            </c:spPr>
          </c:marker>
          <c:cat>
            <c:numRef>
              <c:f>[3]Graf_NYR!$A$2:$A$251</c:f>
              <c:numCache>
                <c:formatCode>General</c:formatCode>
                <c:ptCount val="250"/>
                <c:pt idx="0">
                  <c:v>45110</c:v>
                </c:pt>
                <c:pt idx="1">
                  <c:v>45111</c:v>
                </c:pt>
                <c:pt idx="2">
                  <c:v>45112</c:v>
                </c:pt>
                <c:pt idx="3">
                  <c:v>45113</c:v>
                </c:pt>
                <c:pt idx="4">
                  <c:v>45114</c:v>
                </c:pt>
                <c:pt idx="5">
                  <c:v>45117</c:v>
                </c:pt>
                <c:pt idx="6">
                  <c:v>45118</c:v>
                </c:pt>
                <c:pt idx="7">
                  <c:v>45119</c:v>
                </c:pt>
                <c:pt idx="8">
                  <c:v>45120</c:v>
                </c:pt>
                <c:pt idx="9">
                  <c:v>45121</c:v>
                </c:pt>
                <c:pt idx="10">
                  <c:v>45124</c:v>
                </c:pt>
                <c:pt idx="11">
                  <c:v>45125</c:v>
                </c:pt>
                <c:pt idx="12">
                  <c:v>45126</c:v>
                </c:pt>
                <c:pt idx="13">
                  <c:v>45127</c:v>
                </c:pt>
                <c:pt idx="14">
                  <c:v>45128</c:v>
                </c:pt>
                <c:pt idx="15">
                  <c:v>45131</c:v>
                </c:pt>
                <c:pt idx="16">
                  <c:v>45132</c:v>
                </c:pt>
                <c:pt idx="17">
                  <c:v>45133</c:v>
                </c:pt>
                <c:pt idx="18">
                  <c:v>45134</c:v>
                </c:pt>
                <c:pt idx="19">
                  <c:v>45135</c:v>
                </c:pt>
                <c:pt idx="20">
                  <c:v>45138</c:v>
                </c:pt>
                <c:pt idx="21">
                  <c:v>45139</c:v>
                </c:pt>
                <c:pt idx="22">
                  <c:v>45140</c:v>
                </c:pt>
                <c:pt idx="23">
                  <c:v>45141</c:v>
                </c:pt>
                <c:pt idx="24">
                  <c:v>45142</c:v>
                </c:pt>
                <c:pt idx="25">
                  <c:v>45145</c:v>
                </c:pt>
                <c:pt idx="26">
                  <c:v>45146</c:v>
                </c:pt>
                <c:pt idx="27">
                  <c:v>45147</c:v>
                </c:pt>
                <c:pt idx="28">
                  <c:v>45148</c:v>
                </c:pt>
                <c:pt idx="29">
                  <c:v>45149</c:v>
                </c:pt>
                <c:pt idx="30">
                  <c:v>45152</c:v>
                </c:pt>
                <c:pt idx="31">
                  <c:v>45153</c:v>
                </c:pt>
                <c:pt idx="32">
                  <c:v>45154</c:v>
                </c:pt>
                <c:pt idx="33">
                  <c:v>45155</c:v>
                </c:pt>
                <c:pt idx="34">
                  <c:v>45156</c:v>
                </c:pt>
                <c:pt idx="35">
                  <c:v>45159</c:v>
                </c:pt>
                <c:pt idx="36">
                  <c:v>45160</c:v>
                </c:pt>
                <c:pt idx="37">
                  <c:v>45161</c:v>
                </c:pt>
                <c:pt idx="38">
                  <c:v>45162</c:v>
                </c:pt>
                <c:pt idx="39">
                  <c:v>45163</c:v>
                </c:pt>
                <c:pt idx="40">
                  <c:v>45166</c:v>
                </c:pt>
                <c:pt idx="41">
                  <c:v>45167</c:v>
                </c:pt>
                <c:pt idx="42">
                  <c:v>45168</c:v>
                </c:pt>
                <c:pt idx="43">
                  <c:v>45169</c:v>
                </c:pt>
                <c:pt idx="44">
                  <c:v>45170</c:v>
                </c:pt>
                <c:pt idx="45">
                  <c:v>45173</c:v>
                </c:pt>
                <c:pt idx="46">
                  <c:v>45174</c:v>
                </c:pt>
                <c:pt idx="47">
                  <c:v>45175</c:v>
                </c:pt>
                <c:pt idx="48">
                  <c:v>45176</c:v>
                </c:pt>
                <c:pt idx="49">
                  <c:v>45177</c:v>
                </c:pt>
                <c:pt idx="50">
                  <c:v>45180</c:v>
                </c:pt>
                <c:pt idx="51">
                  <c:v>45181</c:v>
                </c:pt>
                <c:pt idx="52">
                  <c:v>45182</c:v>
                </c:pt>
                <c:pt idx="53">
                  <c:v>45183</c:v>
                </c:pt>
                <c:pt idx="54">
                  <c:v>45184</c:v>
                </c:pt>
                <c:pt idx="55">
                  <c:v>45187</c:v>
                </c:pt>
                <c:pt idx="56">
                  <c:v>45188</c:v>
                </c:pt>
                <c:pt idx="57">
                  <c:v>45189</c:v>
                </c:pt>
                <c:pt idx="58">
                  <c:v>45190</c:v>
                </c:pt>
                <c:pt idx="59">
                  <c:v>45191</c:v>
                </c:pt>
                <c:pt idx="60">
                  <c:v>45194</c:v>
                </c:pt>
                <c:pt idx="61">
                  <c:v>45195</c:v>
                </c:pt>
                <c:pt idx="62">
                  <c:v>45196</c:v>
                </c:pt>
                <c:pt idx="63">
                  <c:v>45197</c:v>
                </c:pt>
                <c:pt idx="64">
                  <c:v>45198</c:v>
                </c:pt>
                <c:pt idx="65">
                  <c:v>45201</c:v>
                </c:pt>
                <c:pt idx="66">
                  <c:v>45202</c:v>
                </c:pt>
                <c:pt idx="67">
                  <c:v>45203</c:v>
                </c:pt>
                <c:pt idx="68">
                  <c:v>45204</c:v>
                </c:pt>
                <c:pt idx="69">
                  <c:v>45205</c:v>
                </c:pt>
                <c:pt idx="70">
                  <c:v>45208</c:v>
                </c:pt>
                <c:pt idx="71">
                  <c:v>45209</c:v>
                </c:pt>
                <c:pt idx="72">
                  <c:v>45210</c:v>
                </c:pt>
                <c:pt idx="73">
                  <c:v>45211</c:v>
                </c:pt>
                <c:pt idx="74">
                  <c:v>45212</c:v>
                </c:pt>
                <c:pt idx="75">
                  <c:v>45215</c:v>
                </c:pt>
                <c:pt idx="76">
                  <c:v>45216</c:v>
                </c:pt>
                <c:pt idx="77">
                  <c:v>45217</c:v>
                </c:pt>
                <c:pt idx="78">
                  <c:v>45218</c:v>
                </c:pt>
                <c:pt idx="79">
                  <c:v>45219</c:v>
                </c:pt>
                <c:pt idx="80">
                  <c:v>45222</c:v>
                </c:pt>
                <c:pt idx="81">
                  <c:v>45223</c:v>
                </c:pt>
                <c:pt idx="82">
                  <c:v>45224</c:v>
                </c:pt>
                <c:pt idx="83">
                  <c:v>45225</c:v>
                </c:pt>
                <c:pt idx="84">
                  <c:v>45226</c:v>
                </c:pt>
                <c:pt idx="85">
                  <c:v>45229</c:v>
                </c:pt>
                <c:pt idx="86">
                  <c:v>45230</c:v>
                </c:pt>
                <c:pt idx="87">
                  <c:v>45231</c:v>
                </c:pt>
                <c:pt idx="88">
                  <c:v>45232</c:v>
                </c:pt>
                <c:pt idx="89">
                  <c:v>45233</c:v>
                </c:pt>
                <c:pt idx="90">
                  <c:v>45236</c:v>
                </c:pt>
                <c:pt idx="91">
                  <c:v>45237</c:v>
                </c:pt>
                <c:pt idx="92">
                  <c:v>45238</c:v>
                </c:pt>
                <c:pt idx="93">
                  <c:v>45239</c:v>
                </c:pt>
                <c:pt idx="94">
                  <c:v>45240</c:v>
                </c:pt>
                <c:pt idx="95">
                  <c:v>45243</c:v>
                </c:pt>
                <c:pt idx="96">
                  <c:v>45244</c:v>
                </c:pt>
                <c:pt idx="97">
                  <c:v>45245</c:v>
                </c:pt>
                <c:pt idx="98">
                  <c:v>45246</c:v>
                </c:pt>
                <c:pt idx="99">
                  <c:v>45247</c:v>
                </c:pt>
                <c:pt idx="100">
                  <c:v>45250</c:v>
                </c:pt>
                <c:pt idx="101">
                  <c:v>45251</c:v>
                </c:pt>
                <c:pt idx="102">
                  <c:v>45252</c:v>
                </c:pt>
                <c:pt idx="103">
                  <c:v>45253</c:v>
                </c:pt>
                <c:pt idx="104">
                  <c:v>45254</c:v>
                </c:pt>
                <c:pt idx="105">
                  <c:v>45257</c:v>
                </c:pt>
                <c:pt idx="106">
                  <c:v>45258</c:v>
                </c:pt>
                <c:pt idx="107">
                  <c:v>45259</c:v>
                </c:pt>
                <c:pt idx="108">
                  <c:v>45260</c:v>
                </c:pt>
                <c:pt idx="109">
                  <c:v>45261</c:v>
                </c:pt>
                <c:pt idx="110">
                  <c:v>45264</c:v>
                </c:pt>
                <c:pt idx="111">
                  <c:v>45265</c:v>
                </c:pt>
                <c:pt idx="112">
                  <c:v>45266</c:v>
                </c:pt>
                <c:pt idx="113">
                  <c:v>45267</c:v>
                </c:pt>
                <c:pt idx="114">
                  <c:v>45268</c:v>
                </c:pt>
                <c:pt idx="115">
                  <c:v>45271</c:v>
                </c:pt>
                <c:pt idx="116">
                  <c:v>45272</c:v>
                </c:pt>
                <c:pt idx="117">
                  <c:v>45273</c:v>
                </c:pt>
                <c:pt idx="118">
                  <c:v>45274</c:v>
                </c:pt>
                <c:pt idx="119">
                  <c:v>45275</c:v>
                </c:pt>
                <c:pt idx="120">
                  <c:v>45278</c:v>
                </c:pt>
                <c:pt idx="121">
                  <c:v>45279</c:v>
                </c:pt>
                <c:pt idx="122">
                  <c:v>45280</c:v>
                </c:pt>
                <c:pt idx="123">
                  <c:v>45281</c:v>
                </c:pt>
                <c:pt idx="124">
                  <c:v>45282</c:v>
                </c:pt>
                <c:pt idx="125">
                  <c:v>45287</c:v>
                </c:pt>
                <c:pt idx="126">
                  <c:v>45288</c:v>
                </c:pt>
                <c:pt idx="127">
                  <c:v>45289</c:v>
                </c:pt>
                <c:pt idx="128">
                  <c:v>45293</c:v>
                </c:pt>
                <c:pt idx="129">
                  <c:v>45294</c:v>
                </c:pt>
                <c:pt idx="130">
                  <c:v>45295</c:v>
                </c:pt>
                <c:pt idx="131">
                  <c:v>45296</c:v>
                </c:pt>
                <c:pt idx="132">
                  <c:v>45299</c:v>
                </c:pt>
                <c:pt idx="133">
                  <c:v>45300</c:v>
                </c:pt>
                <c:pt idx="134">
                  <c:v>45301</c:v>
                </c:pt>
                <c:pt idx="135">
                  <c:v>45302</c:v>
                </c:pt>
                <c:pt idx="136">
                  <c:v>45303</c:v>
                </c:pt>
                <c:pt idx="137">
                  <c:v>45306</c:v>
                </c:pt>
                <c:pt idx="138">
                  <c:v>45307</c:v>
                </c:pt>
                <c:pt idx="139">
                  <c:v>45308</c:v>
                </c:pt>
                <c:pt idx="140">
                  <c:v>45309</c:v>
                </c:pt>
                <c:pt idx="141">
                  <c:v>45310</c:v>
                </c:pt>
                <c:pt idx="142">
                  <c:v>45313</c:v>
                </c:pt>
                <c:pt idx="143">
                  <c:v>45314</c:v>
                </c:pt>
                <c:pt idx="144">
                  <c:v>45315</c:v>
                </c:pt>
                <c:pt idx="145">
                  <c:v>45316</c:v>
                </c:pt>
                <c:pt idx="146">
                  <c:v>45317</c:v>
                </c:pt>
                <c:pt idx="147">
                  <c:v>45320</c:v>
                </c:pt>
                <c:pt idx="148">
                  <c:v>45321</c:v>
                </c:pt>
                <c:pt idx="149">
                  <c:v>45322</c:v>
                </c:pt>
                <c:pt idx="150">
                  <c:v>45323</c:v>
                </c:pt>
                <c:pt idx="151">
                  <c:v>45324</c:v>
                </c:pt>
                <c:pt idx="152">
                  <c:v>45327</c:v>
                </c:pt>
                <c:pt idx="153">
                  <c:v>45328</c:v>
                </c:pt>
                <c:pt idx="154">
                  <c:v>45329</c:v>
                </c:pt>
                <c:pt idx="155">
                  <c:v>45330</c:v>
                </c:pt>
                <c:pt idx="156">
                  <c:v>45331</c:v>
                </c:pt>
                <c:pt idx="157">
                  <c:v>45334</c:v>
                </c:pt>
                <c:pt idx="158">
                  <c:v>45335</c:v>
                </c:pt>
                <c:pt idx="159">
                  <c:v>45336</c:v>
                </c:pt>
                <c:pt idx="160">
                  <c:v>45337</c:v>
                </c:pt>
                <c:pt idx="161">
                  <c:v>45338</c:v>
                </c:pt>
                <c:pt idx="162">
                  <c:v>45341</c:v>
                </c:pt>
                <c:pt idx="163">
                  <c:v>45342</c:v>
                </c:pt>
                <c:pt idx="164">
                  <c:v>45343</c:v>
                </c:pt>
                <c:pt idx="165">
                  <c:v>45344</c:v>
                </c:pt>
                <c:pt idx="166">
                  <c:v>45345</c:v>
                </c:pt>
                <c:pt idx="167">
                  <c:v>45348</c:v>
                </c:pt>
                <c:pt idx="168">
                  <c:v>45349</c:v>
                </c:pt>
                <c:pt idx="169">
                  <c:v>45350</c:v>
                </c:pt>
                <c:pt idx="170">
                  <c:v>45351</c:v>
                </c:pt>
                <c:pt idx="171">
                  <c:v>45352</c:v>
                </c:pt>
                <c:pt idx="172">
                  <c:v>45355</c:v>
                </c:pt>
                <c:pt idx="173">
                  <c:v>45356</c:v>
                </c:pt>
                <c:pt idx="174">
                  <c:v>45357</c:v>
                </c:pt>
                <c:pt idx="175">
                  <c:v>45358</c:v>
                </c:pt>
                <c:pt idx="176">
                  <c:v>45359</c:v>
                </c:pt>
                <c:pt idx="177">
                  <c:v>45362</c:v>
                </c:pt>
                <c:pt idx="178">
                  <c:v>45363</c:v>
                </c:pt>
                <c:pt idx="179">
                  <c:v>45364</c:v>
                </c:pt>
                <c:pt idx="180">
                  <c:v>45365</c:v>
                </c:pt>
                <c:pt idx="181">
                  <c:v>45366</c:v>
                </c:pt>
                <c:pt idx="182">
                  <c:v>45369</c:v>
                </c:pt>
                <c:pt idx="183">
                  <c:v>45370</c:v>
                </c:pt>
                <c:pt idx="184">
                  <c:v>45371</c:v>
                </c:pt>
                <c:pt idx="185">
                  <c:v>45372</c:v>
                </c:pt>
                <c:pt idx="186">
                  <c:v>45373</c:v>
                </c:pt>
                <c:pt idx="187">
                  <c:v>45376</c:v>
                </c:pt>
                <c:pt idx="188">
                  <c:v>45377</c:v>
                </c:pt>
                <c:pt idx="189">
                  <c:v>45378</c:v>
                </c:pt>
                <c:pt idx="190">
                  <c:v>45384</c:v>
                </c:pt>
                <c:pt idx="191">
                  <c:v>45385</c:v>
                </c:pt>
                <c:pt idx="192">
                  <c:v>45386</c:v>
                </c:pt>
                <c:pt idx="193">
                  <c:v>45387</c:v>
                </c:pt>
                <c:pt idx="194">
                  <c:v>45390</c:v>
                </c:pt>
                <c:pt idx="195">
                  <c:v>45391</c:v>
                </c:pt>
                <c:pt idx="196">
                  <c:v>45392</c:v>
                </c:pt>
                <c:pt idx="197">
                  <c:v>45393</c:v>
                </c:pt>
                <c:pt idx="198">
                  <c:v>45394</c:v>
                </c:pt>
                <c:pt idx="199">
                  <c:v>45397</c:v>
                </c:pt>
                <c:pt idx="200">
                  <c:v>45398</c:v>
                </c:pt>
                <c:pt idx="201">
                  <c:v>45399</c:v>
                </c:pt>
                <c:pt idx="202">
                  <c:v>45400</c:v>
                </c:pt>
                <c:pt idx="203">
                  <c:v>45401</c:v>
                </c:pt>
                <c:pt idx="204">
                  <c:v>45404</c:v>
                </c:pt>
                <c:pt idx="205">
                  <c:v>45405</c:v>
                </c:pt>
                <c:pt idx="206">
                  <c:v>45406</c:v>
                </c:pt>
                <c:pt idx="207">
                  <c:v>45407</c:v>
                </c:pt>
                <c:pt idx="208">
                  <c:v>45408</c:v>
                </c:pt>
                <c:pt idx="209">
                  <c:v>45411</c:v>
                </c:pt>
                <c:pt idx="210">
                  <c:v>45412</c:v>
                </c:pt>
                <c:pt idx="211">
                  <c:v>45413</c:v>
                </c:pt>
                <c:pt idx="212">
                  <c:v>45414</c:v>
                </c:pt>
                <c:pt idx="213">
                  <c:v>45415</c:v>
                </c:pt>
                <c:pt idx="214">
                  <c:v>45418</c:v>
                </c:pt>
                <c:pt idx="215">
                  <c:v>45419</c:v>
                </c:pt>
                <c:pt idx="216">
                  <c:v>45420</c:v>
                </c:pt>
                <c:pt idx="217">
                  <c:v>45425</c:v>
                </c:pt>
                <c:pt idx="218">
                  <c:v>45426</c:v>
                </c:pt>
                <c:pt idx="219">
                  <c:v>45427</c:v>
                </c:pt>
                <c:pt idx="220">
                  <c:v>45428</c:v>
                </c:pt>
                <c:pt idx="221">
                  <c:v>45429</c:v>
                </c:pt>
                <c:pt idx="222">
                  <c:v>45433</c:v>
                </c:pt>
                <c:pt idx="223">
                  <c:v>45434</c:v>
                </c:pt>
                <c:pt idx="224">
                  <c:v>45435</c:v>
                </c:pt>
                <c:pt idx="225">
                  <c:v>45436</c:v>
                </c:pt>
                <c:pt idx="226">
                  <c:v>45439</c:v>
                </c:pt>
                <c:pt idx="227">
                  <c:v>45440</c:v>
                </c:pt>
                <c:pt idx="228">
                  <c:v>45441</c:v>
                </c:pt>
                <c:pt idx="229">
                  <c:v>45442</c:v>
                </c:pt>
                <c:pt idx="230">
                  <c:v>45443</c:v>
                </c:pt>
                <c:pt idx="231">
                  <c:v>45446</c:v>
                </c:pt>
                <c:pt idx="232">
                  <c:v>45447</c:v>
                </c:pt>
                <c:pt idx="233">
                  <c:v>45449</c:v>
                </c:pt>
                <c:pt idx="234">
                  <c:v>45450</c:v>
                </c:pt>
                <c:pt idx="235">
                  <c:v>45453</c:v>
                </c:pt>
                <c:pt idx="236">
                  <c:v>45454</c:v>
                </c:pt>
                <c:pt idx="237">
                  <c:v>45455</c:v>
                </c:pt>
                <c:pt idx="238">
                  <c:v>45456</c:v>
                </c:pt>
                <c:pt idx="239">
                  <c:v>45457</c:v>
                </c:pt>
                <c:pt idx="240">
                  <c:v>45460</c:v>
                </c:pt>
                <c:pt idx="241">
                  <c:v>45461</c:v>
                </c:pt>
                <c:pt idx="242">
                  <c:v>45462</c:v>
                </c:pt>
                <c:pt idx="243">
                  <c:v>45463</c:v>
                </c:pt>
                <c:pt idx="244">
                  <c:v>45464</c:v>
                </c:pt>
                <c:pt idx="245">
                  <c:v>45467</c:v>
                </c:pt>
                <c:pt idx="246">
                  <c:v>45468</c:v>
                </c:pt>
                <c:pt idx="247">
                  <c:v>45469</c:v>
                </c:pt>
                <c:pt idx="248">
                  <c:v>45470</c:v>
                </c:pt>
                <c:pt idx="249">
                  <c:v>45471</c:v>
                </c:pt>
              </c:numCache>
            </c:numRef>
          </c:cat>
          <c:val>
            <c:numRef>
              <c:f>[3]Graf_NYR!$B$2:$B$251</c:f>
              <c:numCache>
                <c:formatCode>General</c:formatCode>
                <c:ptCount val="250"/>
                <c:pt idx="0">
                  <c:v>-5452298.2599999998</c:v>
                </c:pt>
                <c:pt idx="1">
                  <c:v>7554933.8600000003</c:v>
                </c:pt>
                <c:pt idx="2">
                  <c:v>25451811.120000001</c:v>
                </c:pt>
                <c:pt idx="3">
                  <c:v>-4640976.92</c:v>
                </c:pt>
                <c:pt idx="4">
                  <c:v>-8718063.9199999999</c:v>
                </c:pt>
                <c:pt idx="5">
                  <c:v>-14310465.789999999</c:v>
                </c:pt>
                <c:pt idx="6">
                  <c:v>-19473612.190000001</c:v>
                </c:pt>
                <c:pt idx="7">
                  <c:v>-28669412.010000002</c:v>
                </c:pt>
                <c:pt idx="8">
                  <c:v>-6985607.7800000003</c:v>
                </c:pt>
                <c:pt idx="9">
                  <c:v>4983522.7300000004</c:v>
                </c:pt>
                <c:pt idx="10">
                  <c:v>-16278170.33</c:v>
                </c:pt>
                <c:pt idx="11">
                  <c:v>-3129843.6</c:v>
                </c:pt>
                <c:pt idx="12">
                  <c:v>4831430.05</c:v>
                </c:pt>
                <c:pt idx="13">
                  <c:v>18408197.48</c:v>
                </c:pt>
                <c:pt idx="14">
                  <c:v>-6581266.7999999998</c:v>
                </c:pt>
                <c:pt idx="15">
                  <c:v>-360889.7</c:v>
                </c:pt>
                <c:pt idx="16">
                  <c:v>-3842962.91</c:v>
                </c:pt>
                <c:pt idx="17">
                  <c:v>-12872789.140000001</c:v>
                </c:pt>
                <c:pt idx="18">
                  <c:v>11989924.449999999</c:v>
                </c:pt>
                <c:pt idx="19">
                  <c:v>-5268223.72</c:v>
                </c:pt>
                <c:pt idx="20">
                  <c:v>-3827558.93</c:v>
                </c:pt>
                <c:pt idx="21">
                  <c:v>-12307146.109999999</c:v>
                </c:pt>
                <c:pt idx="22">
                  <c:v>8118723.1600000001</c:v>
                </c:pt>
                <c:pt idx="23">
                  <c:v>3027501.87</c:v>
                </c:pt>
                <c:pt idx="24">
                  <c:v>-2044911.18</c:v>
                </c:pt>
                <c:pt idx="25">
                  <c:v>-10585066.689999999</c:v>
                </c:pt>
                <c:pt idx="26">
                  <c:v>-4427688.6900000004</c:v>
                </c:pt>
                <c:pt idx="27">
                  <c:v>-7146899.6600000001</c:v>
                </c:pt>
                <c:pt idx="28">
                  <c:v>4600089.7699999996</c:v>
                </c:pt>
                <c:pt idx="29">
                  <c:v>7646699.6100000003</c:v>
                </c:pt>
                <c:pt idx="30">
                  <c:v>11052208.17</c:v>
                </c:pt>
                <c:pt idx="31">
                  <c:v>-238528.61</c:v>
                </c:pt>
                <c:pt idx="32">
                  <c:v>-992421.72</c:v>
                </c:pt>
                <c:pt idx="33">
                  <c:v>-7423871.9199999999</c:v>
                </c:pt>
                <c:pt idx="34">
                  <c:v>3117809.03</c:v>
                </c:pt>
                <c:pt idx="35">
                  <c:v>975857.12</c:v>
                </c:pt>
                <c:pt idx="36">
                  <c:v>-10601215.59</c:v>
                </c:pt>
                <c:pt idx="37">
                  <c:v>-13784694.02</c:v>
                </c:pt>
                <c:pt idx="38">
                  <c:v>1250010</c:v>
                </c:pt>
                <c:pt idx="39">
                  <c:v>5911344.1299999999</c:v>
                </c:pt>
                <c:pt idx="40">
                  <c:v>-9446491.5600000005</c:v>
                </c:pt>
                <c:pt idx="41">
                  <c:v>-16163267.73</c:v>
                </c:pt>
                <c:pt idx="42">
                  <c:v>-5475536.3799999999</c:v>
                </c:pt>
                <c:pt idx="43">
                  <c:v>-148089.01999999999</c:v>
                </c:pt>
                <c:pt idx="44">
                  <c:v>1537973.26</c:v>
                </c:pt>
                <c:pt idx="45">
                  <c:v>-2485099.69</c:v>
                </c:pt>
                <c:pt idx="46">
                  <c:v>-4359841.53</c:v>
                </c:pt>
                <c:pt idx="47">
                  <c:v>4122592.99</c:v>
                </c:pt>
                <c:pt idx="48">
                  <c:v>-7328743.2999999998</c:v>
                </c:pt>
                <c:pt idx="49">
                  <c:v>-2073938.63</c:v>
                </c:pt>
                <c:pt idx="50">
                  <c:v>-2188021.23</c:v>
                </c:pt>
                <c:pt idx="51">
                  <c:v>-8626.49</c:v>
                </c:pt>
                <c:pt idx="52">
                  <c:v>-24907119.280000001</c:v>
                </c:pt>
                <c:pt idx="53">
                  <c:v>1569874.55</c:v>
                </c:pt>
                <c:pt idx="54">
                  <c:v>15500968.41</c:v>
                </c:pt>
                <c:pt idx="55">
                  <c:v>7639042.5199999996</c:v>
                </c:pt>
                <c:pt idx="56">
                  <c:v>-8489757.1500000004</c:v>
                </c:pt>
                <c:pt idx="57">
                  <c:v>5340386.62</c:v>
                </c:pt>
                <c:pt idx="58">
                  <c:v>-2925035.87</c:v>
                </c:pt>
                <c:pt idx="59">
                  <c:v>6489127.0099999998</c:v>
                </c:pt>
                <c:pt idx="60">
                  <c:v>9728302.8399999999</c:v>
                </c:pt>
                <c:pt idx="61">
                  <c:v>8662072.8699999992</c:v>
                </c:pt>
                <c:pt idx="62">
                  <c:v>36194895.350000001</c:v>
                </c:pt>
                <c:pt idx="63">
                  <c:v>-24406853.190000001</c:v>
                </c:pt>
                <c:pt idx="64">
                  <c:v>4885532.5199999996</c:v>
                </c:pt>
                <c:pt idx="65">
                  <c:v>11623025.390000001</c:v>
                </c:pt>
                <c:pt idx="66">
                  <c:v>31194136.359999999</c:v>
                </c:pt>
                <c:pt idx="67">
                  <c:v>-12938789.33</c:v>
                </c:pt>
                <c:pt idx="68">
                  <c:v>-2271950.35</c:v>
                </c:pt>
                <c:pt idx="69">
                  <c:v>-13966074.279999999</c:v>
                </c:pt>
                <c:pt idx="70">
                  <c:v>-7609916.6100000003</c:v>
                </c:pt>
                <c:pt idx="71">
                  <c:v>-21932264.16</c:v>
                </c:pt>
                <c:pt idx="72">
                  <c:v>-18301048.23</c:v>
                </c:pt>
                <c:pt idx="73">
                  <c:v>5876403.2999999998</c:v>
                </c:pt>
                <c:pt idx="74">
                  <c:v>4698864.74</c:v>
                </c:pt>
                <c:pt idx="75">
                  <c:v>8013232.5800000001</c:v>
                </c:pt>
                <c:pt idx="76">
                  <c:v>-6825700.0199999996</c:v>
                </c:pt>
                <c:pt idx="77">
                  <c:v>4585867.04</c:v>
                </c:pt>
                <c:pt idx="78">
                  <c:v>6312035.75</c:v>
                </c:pt>
                <c:pt idx="79">
                  <c:v>1787350.57</c:v>
                </c:pt>
                <c:pt idx="80">
                  <c:v>19676448.489999998</c:v>
                </c:pt>
                <c:pt idx="81">
                  <c:v>-1768133.99</c:v>
                </c:pt>
                <c:pt idx="82">
                  <c:v>-7923591.8499999996</c:v>
                </c:pt>
                <c:pt idx="83">
                  <c:v>-2410572.77</c:v>
                </c:pt>
                <c:pt idx="84">
                  <c:v>-3654155.62</c:v>
                </c:pt>
                <c:pt idx="85">
                  <c:v>-12614839.439999999</c:v>
                </c:pt>
                <c:pt idx="86">
                  <c:v>-7901626.7599999998</c:v>
                </c:pt>
                <c:pt idx="87">
                  <c:v>-17524255.68</c:v>
                </c:pt>
                <c:pt idx="88">
                  <c:v>-13689922.369999999</c:v>
                </c:pt>
                <c:pt idx="89">
                  <c:v>-2753137.5</c:v>
                </c:pt>
                <c:pt idx="90">
                  <c:v>-2947218.99</c:v>
                </c:pt>
                <c:pt idx="91">
                  <c:v>4435885.3600000003</c:v>
                </c:pt>
                <c:pt idx="92">
                  <c:v>-6974766.6399999997</c:v>
                </c:pt>
                <c:pt idx="93">
                  <c:v>-5934039.25</c:v>
                </c:pt>
                <c:pt idx="94">
                  <c:v>-1630824.14</c:v>
                </c:pt>
                <c:pt idx="95">
                  <c:v>-19584357.449999999</c:v>
                </c:pt>
                <c:pt idx="96">
                  <c:v>2637643.27</c:v>
                </c:pt>
                <c:pt idx="97">
                  <c:v>-10858950.279999999</c:v>
                </c:pt>
                <c:pt idx="98">
                  <c:v>-2550761.48</c:v>
                </c:pt>
                <c:pt idx="99">
                  <c:v>-5587327.2400000002</c:v>
                </c:pt>
                <c:pt idx="100">
                  <c:v>-9564462.0999999996</c:v>
                </c:pt>
                <c:pt idx="101">
                  <c:v>-3906928.34</c:v>
                </c:pt>
                <c:pt idx="102">
                  <c:v>-2811985.43</c:v>
                </c:pt>
                <c:pt idx="103">
                  <c:v>-9033013.8599999994</c:v>
                </c:pt>
                <c:pt idx="104">
                  <c:v>-16453177.470000001</c:v>
                </c:pt>
                <c:pt idx="105">
                  <c:v>-7514830.25</c:v>
                </c:pt>
                <c:pt idx="106">
                  <c:v>-23816639.719999999</c:v>
                </c:pt>
                <c:pt idx="107">
                  <c:v>-7056410.2800000003</c:v>
                </c:pt>
                <c:pt idx="108">
                  <c:v>-9505703.7300000004</c:v>
                </c:pt>
                <c:pt idx="109">
                  <c:v>-15903802.76</c:v>
                </c:pt>
                <c:pt idx="110">
                  <c:v>-5938007.1200000001</c:v>
                </c:pt>
                <c:pt idx="111">
                  <c:v>-8688922.6500000004</c:v>
                </c:pt>
                <c:pt idx="112">
                  <c:v>-19062826.059999999</c:v>
                </c:pt>
                <c:pt idx="113">
                  <c:v>2766305.16</c:v>
                </c:pt>
                <c:pt idx="114">
                  <c:v>-186488.4</c:v>
                </c:pt>
                <c:pt idx="115">
                  <c:v>-6780357.8300000001</c:v>
                </c:pt>
                <c:pt idx="116">
                  <c:v>-968518.3</c:v>
                </c:pt>
                <c:pt idx="117">
                  <c:v>-29487235.050000001</c:v>
                </c:pt>
                <c:pt idx="118">
                  <c:v>-2592290.02</c:v>
                </c:pt>
                <c:pt idx="119">
                  <c:v>-900684.92</c:v>
                </c:pt>
                <c:pt idx="120">
                  <c:v>-5498275.1699999999</c:v>
                </c:pt>
                <c:pt idx="121">
                  <c:v>-6643505.0999999996</c:v>
                </c:pt>
                <c:pt idx="122">
                  <c:v>-17467532.620000001</c:v>
                </c:pt>
                <c:pt idx="123">
                  <c:v>-8463231.3499999996</c:v>
                </c:pt>
                <c:pt idx="124">
                  <c:v>5390238.3499999996</c:v>
                </c:pt>
                <c:pt idx="125">
                  <c:v>-9416358.0399999991</c:v>
                </c:pt>
                <c:pt idx="126">
                  <c:v>-6132191.0800000001</c:v>
                </c:pt>
                <c:pt idx="127">
                  <c:v>-12543296.59</c:v>
                </c:pt>
                <c:pt idx="128">
                  <c:v>-6367917.8300000001</c:v>
                </c:pt>
                <c:pt idx="129">
                  <c:v>-5138780.46</c:v>
                </c:pt>
                <c:pt idx="130">
                  <c:v>8103283.9900000002</c:v>
                </c:pt>
                <c:pt idx="131">
                  <c:v>-975409.22</c:v>
                </c:pt>
                <c:pt idx="132">
                  <c:v>-1376453.64</c:v>
                </c:pt>
                <c:pt idx="133">
                  <c:v>-7568607.8099999996</c:v>
                </c:pt>
                <c:pt idx="134">
                  <c:v>-7933428.8399999999</c:v>
                </c:pt>
                <c:pt idx="135">
                  <c:v>-3805670.68</c:v>
                </c:pt>
                <c:pt idx="136">
                  <c:v>-274215.59999999998</c:v>
                </c:pt>
                <c:pt idx="137">
                  <c:v>-5002905.37</c:v>
                </c:pt>
                <c:pt idx="138">
                  <c:v>3497059.94</c:v>
                </c:pt>
                <c:pt idx="139">
                  <c:v>-9952001.5099999998</c:v>
                </c:pt>
                <c:pt idx="140">
                  <c:v>-1944594.24</c:v>
                </c:pt>
                <c:pt idx="141">
                  <c:v>-1667763.62</c:v>
                </c:pt>
                <c:pt idx="142">
                  <c:v>-3978490.86</c:v>
                </c:pt>
                <c:pt idx="143">
                  <c:v>-1850811.64</c:v>
                </c:pt>
                <c:pt idx="144">
                  <c:v>-13432885.539999999</c:v>
                </c:pt>
                <c:pt idx="145">
                  <c:v>-11498747.289999999</c:v>
                </c:pt>
                <c:pt idx="146">
                  <c:v>-8158534.1799999997</c:v>
                </c:pt>
                <c:pt idx="147">
                  <c:v>-1634883.92</c:v>
                </c:pt>
                <c:pt idx="148">
                  <c:v>-3423875.4</c:v>
                </c:pt>
                <c:pt idx="149">
                  <c:v>-9886864.4299999997</c:v>
                </c:pt>
                <c:pt idx="150">
                  <c:v>383022.71</c:v>
                </c:pt>
                <c:pt idx="151">
                  <c:v>1593633.9</c:v>
                </c:pt>
                <c:pt idx="152">
                  <c:v>-1124868.1499999999</c:v>
                </c:pt>
                <c:pt idx="153">
                  <c:v>-11067257.34</c:v>
                </c:pt>
                <c:pt idx="154">
                  <c:v>-12957713.08</c:v>
                </c:pt>
                <c:pt idx="155">
                  <c:v>4262923.97</c:v>
                </c:pt>
                <c:pt idx="156">
                  <c:v>3253558.36</c:v>
                </c:pt>
                <c:pt idx="157">
                  <c:v>2095608.71</c:v>
                </c:pt>
                <c:pt idx="158">
                  <c:v>820057.48</c:v>
                </c:pt>
                <c:pt idx="159">
                  <c:v>-1540740.35</c:v>
                </c:pt>
                <c:pt idx="160">
                  <c:v>11653683.52</c:v>
                </c:pt>
                <c:pt idx="161">
                  <c:v>-3737887.78</c:v>
                </c:pt>
                <c:pt idx="162">
                  <c:v>-10161235.460000001</c:v>
                </c:pt>
                <c:pt idx="163">
                  <c:v>-2100073.11</c:v>
                </c:pt>
                <c:pt idx="164">
                  <c:v>-1655343.32</c:v>
                </c:pt>
                <c:pt idx="165">
                  <c:v>-1576268.32</c:v>
                </c:pt>
                <c:pt idx="166">
                  <c:v>9029806.1899999995</c:v>
                </c:pt>
                <c:pt idx="167">
                  <c:v>1900269.43</c:v>
                </c:pt>
                <c:pt idx="168">
                  <c:v>-5864130.7400000002</c:v>
                </c:pt>
                <c:pt idx="169">
                  <c:v>-7226595.1699999999</c:v>
                </c:pt>
                <c:pt idx="170">
                  <c:v>-3257573.72</c:v>
                </c:pt>
                <c:pt idx="171">
                  <c:v>-3769569.84</c:v>
                </c:pt>
                <c:pt idx="172">
                  <c:v>-1488229.59</c:v>
                </c:pt>
                <c:pt idx="173">
                  <c:v>-3524921.71</c:v>
                </c:pt>
                <c:pt idx="174">
                  <c:v>-5946179.4699999997</c:v>
                </c:pt>
                <c:pt idx="175">
                  <c:v>-10610459.66</c:v>
                </c:pt>
                <c:pt idx="176">
                  <c:v>8827576.9000000004</c:v>
                </c:pt>
                <c:pt idx="177">
                  <c:v>-2660523.3199999998</c:v>
                </c:pt>
                <c:pt idx="178">
                  <c:v>2252883.44</c:v>
                </c:pt>
                <c:pt idx="179">
                  <c:v>1832215.17</c:v>
                </c:pt>
                <c:pt idx="180">
                  <c:v>2760272.45</c:v>
                </c:pt>
                <c:pt idx="181">
                  <c:v>3228848.01</c:v>
                </c:pt>
                <c:pt idx="182">
                  <c:v>-3868886.79</c:v>
                </c:pt>
                <c:pt idx="183">
                  <c:v>-3361909.23</c:v>
                </c:pt>
                <c:pt idx="184">
                  <c:v>-8710490.75</c:v>
                </c:pt>
                <c:pt idx="185">
                  <c:v>-2619711.5099999998</c:v>
                </c:pt>
                <c:pt idx="186">
                  <c:v>7166183.7400000002</c:v>
                </c:pt>
                <c:pt idx="187">
                  <c:v>-3577324.83</c:v>
                </c:pt>
                <c:pt idx="188">
                  <c:v>-12100360.42</c:v>
                </c:pt>
                <c:pt idx="189">
                  <c:v>-1557884.28</c:v>
                </c:pt>
                <c:pt idx="190">
                  <c:v>-1057555.31</c:v>
                </c:pt>
                <c:pt idx="191">
                  <c:v>-13387588.92</c:v>
                </c:pt>
                <c:pt idx="192">
                  <c:v>3903319.32</c:v>
                </c:pt>
                <c:pt idx="193">
                  <c:v>2756037.69</c:v>
                </c:pt>
                <c:pt idx="194">
                  <c:v>-2782198.68</c:v>
                </c:pt>
                <c:pt idx="195">
                  <c:v>-2817099.87</c:v>
                </c:pt>
                <c:pt idx="196">
                  <c:v>1021598.61</c:v>
                </c:pt>
                <c:pt idx="197">
                  <c:v>-3605577.11</c:v>
                </c:pt>
                <c:pt idx="198">
                  <c:v>5401785.4299999997</c:v>
                </c:pt>
                <c:pt idx="199">
                  <c:v>4826271.4000000004</c:v>
                </c:pt>
                <c:pt idx="200">
                  <c:v>62750.91</c:v>
                </c:pt>
                <c:pt idx="201">
                  <c:v>-4915599.0199999996</c:v>
                </c:pt>
                <c:pt idx="202">
                  <c:v>11656489.68</c:v>
                </c:pt>
                <c:pt idx="203">
                  <c:v>-1739969.93</c:v>
                </c:pt>
                <c:pt idx="204">
                  <c:v>-2743970.76</c:v>
                </c:pt>
                <c:pt idx="205">
                  <c:v>-2191375.42</c:v>
                </c:pt>
                <c:pt idx="206">
                  <c:v>-1095741.6100000001</c:v>
                </c:pt>
                <c:pt idx="207">
                  <c:v>-6215188.7599999998</c:v>
                </c:pt>
                <c:pt idx="208">
                  <c:v>-6034573.2199999997</c:v>
                </c:pt>
                <c:pt idx="209">
                  <c:v>7163709.5599999996</c:v>
                </c:pt>
                <c:pt idx="210">
                  <c:v>3388008.53</c:v>
                </c:pt>
                <c:pt idx="211">
                  <c:v>-15235431.35</c:v>
                </c:pt>
                <c:pt idx="212">
                  <c:v>-16422448.960000001</c:v>
                </c:pt>
                <c:pt idx="213">
                  <c:v>-2378311.2200000002</c:v>
                </c:pt>
                <c:pt idx="214">
                  <c:v>-10181419.85</c:v>
                </c:pt>
                <c:pt idx="215">
                  <c:v>280875.69</c:v>
                </c:pt>
                <c:pt idx="216">
                  <c:v>-10450538.9</c:v>
                </c:pt>
                <c:pt idx="217">
                  <c:v>-4544324.3899999997</c:v>
                </c:pt>
                <c:pt idx="218">
                  <c:v>-8121840.1500000004</c:v>
                </c:pt>
                <c:pt idx="219">
                  <c:v>-13412099.220000001</c:v>
                </c:pt>
                <c:pt idx="220">
                  <c:v>2854972.61</c:v>
                </c:pt>
                <c:pt idx="221">
                  <c:v>-1538507.94</c:v>
                </c:pt>
                <c:pt idx="222">
                  <c:v>-1562283.45</c:v>
                </c:pt>
                <c:pt idx="223">
                  <c:v>-4223146.99</c:v>
                </c:pt>
                <c:pt idx="224">
                  <c:v>-2939385.75</c:v>
                </c:pt>
                <c:pt idx="225">
                  <c:v>-9178180.2599999998</c:v>
                </c:pt>
                <c:pt idx="226">
                  <c:v>-2467052.8199999998</c:v>
                </c:pt>
                <c:pt idx="227">
                  <c:v>7768087.46</c:v>
                </c:pt>
                <c:pt idx="228">
                  <c:v>-3540729.71</c:v>
                </c:pt>
                <c:pt idx="229">
                  <c:v>-1628356.14</c:v>
                </c:pt>
                <c:pt idx="230">
                  <c:v>-8671954.9299999997</c:v>
                </c:pt>
                <c:pt idx="231">
                  <c:v>-15130492.18</c:v>
                </c:pt>
                <c:pt idx="232">
                  <c:v>-7901041.3700000001</c:v>
                </c:pt>
                <c:pt idx="233">
                  <c:v>3837640.72</c:v>
                </c:pt>
                <c:pt idx="234">
                  <c:v>-294319.68</c:v>
                </c:pt>
                <c:pt idx="235">
                  <c:v>-548855.94999999995</c:v>
                </c:pt>
                <c:pt idx="236">
                  <c:v>1501535.27</c:v>
                </c:pt>
                <c:pt idx="237">
                  <c:v>-18238413.120000001</c:v>
                </c:pt>
                <c:pt idx="238">
                  <c:v>-1349820.23</c:v>
                </c:pt>
                <c:pt idx="239">
                  <c:v>2059053.08</c:v>
                </c:pt>
                <c:pt idx="240">
                  <c:v>-3921960.97</c:v>
                </c:pt>
                <c:pt idx="241">
                  <c:v>1246825.01</c:v>
                </c:pt>
                <c:pt idx="242">
                  <c:v>2250432.5099999998</c:v>
                </c:pt>
                <c:pt idx="243">
                  <c:v>-11425566.140000001</c:v>
                </c:pt>
                <c:pt idx="244">
                  <c:v>2601054.0499999998</c:v>
                </c:pt>
                <c:pt idx="245">
                  <c:v>-5623314.0199999996</c:v>
                </c:pt>
                <c:pt idx="246">
                  <c:v>-5334840.68</c:v>
                </c:pt>
                <c:pt idx="247">
                  <c:v>-4479628.79</c:v>
                </c:pt>
                <c:pt idx="248">
                  <c:v>-2965422.42</c:v>
                </c:pt>
                <c:pt idx="249">
                  <c:v>5269381.53</c:v>
                </c:pt>
              </c:numCache>
            </c:numRef>
          </c:val>
          <c:smooth val="0"/>
          <c:extLst>
            <c:ext xmlns:c16="http://schemas.microsoft.com/office/drawing/2014/chart" uri="{C3380CC4-5D6E-409C-BE32-E72D297353CC}">
              <c16:uniqueId val="{00000001-B2AB-405D-9957-EEF62E9599A4}"/>
            </c:ext>
          </c:extLst>
        </c:ser>
        <c:ser>
          <c:idx val="3"/>
          <c:order val="2"/>
          <c:tx>
            <c:v>Gain/Loss - hypothetical</c:v>
          </c:tx>
          <c:spPr>
            <a:ln w="28575" cap="rnd">
              <a:noFill/>
              <a:round/>
            </a:ln>
            <a:effectLst/>
          </c:spPr>
          <c:marker>
            <c:symbol val="x"/>
            <c:size val="3"/>
            <c:spPr>
              <a:noFill/>
              <a:ln w="9525">
                <a:solidFill>
                  <a:srgbClr val="FB264E"/>
                </a:solidFill>
              </a:ln>
              <a:effectLst/>
            </c:spPr>
          </c:marker>
          <c:cat>
            <c:numRef>
              <c:f>[3]Graf_NYR!$A$2:$A$251</c:f>
              <c:numCache>
                <c:formatCode>General</c:formatCode>
                <c:ptCount val="250"/>
                <c:pt idx="0">
                  <c:v>45110</c:v>
                </c:pt>
                <c:pt idx="1">
                  <c:v>45111</c:v>
                </c:pt>
                <c:pt idx="2">
                  <c:v>45112</c:v>
                </c:pt>
                <c:pt idx="3">
                  <c:v>45113</c:v>
                </c:pt>
                <c:pt idx="4">
                  <c:v>45114</c:v>
                </c:pt>
                <c:pt idx="5">
                  <c:v>45117</c:v>
                </c:pt>
                <c:pt idx="6">
                  <c:v>45118</c:v>
                </c:pt>
                <c:pt idx="7">
                  <c:v>45119</c:v>
                </c:pt>
                <c:pt idx="8">
                  <c:v>45120</c:v>
                </c:pt>
                <c:pt idx="9">
                  <c:v>45121</c:v>
                </c:pt>
                <c:pt idx="10">
                  <c:v>45124</c:v>
                </c:pt>
                <c:pt idx="11">
                  <c:v>45125</c:v>
                </c:pt>
                <c:pt idx="12">
                  <c:v>45126</c:v>
                </c:pt>
                <c:pt idx="13">
                  <c:v>45127</c:v>
                </c:pt>
                <c:pt idx="14">
                  <c:v>45128</c:v>
                </c:pt>
                <c:pt idx="15">
                  <c:v>45131</c:v>
                </c:pt>
                <c:pt idx="16">
                  <c:v>45132</c:v>
                </c:pt>
                <c:pt idx="17">
                  <c:v>45133</c:v>
                </c:pt>
                <c:pt idx="18">
                  <c:v>45134</c:v>
                </c:pt>
                <c:pt idx="19">
                  <c:v>45135</c:v>
                </c:pt>
                <c:pt idx="20">
                  <c:v>45138</c:v>
                </c:pt>
                <c:pt idx="21">
                  <c:v>45139</c:v>
                </c:pt>
                <c:pt idx="22">
                  <c:v>45140</c:v>
                </c:pt>
                <c:pt idx="23">
                  <c:v>45141</c:v>
                </c:pt>
                <c:pt idx="24">
                  <c:v>45142</c:v>
                </c:pt>
                <c:pt idx="25">
                  <c:v>45145</c:v>
                </c:pt>
                <c:pt idx="26">
                  <c:v>45146</c:v>
                </c:pt>
                <c:pt idx="27">
                  <c:v>45147</c:v>
                </c:pt>
                <c:pt idx="28">
                  <c:v>45148</c:v>
                </c:pt>
                <c:pt idx="29">
                  <c:v>45149</c:v>
                </c:pt>
                <c:pt idx="30">
                  <c:v>45152</c:v>
                </c:pt>
                <c:pt idx="31">
                  <c:v>45153</c:v>
                </c:pt>
                <c:pt idx="32">
                  <c:v>45154</c:v>
                </c:pt>
                <c:pt idx="33">
                  <c:v>45155</c:v>
                </c:pt>
                <c:pt idx="34">
                  <c:v>45156</c:v>
                </c:pt>
                <c:pt idx="35">
                  <c:v>45159</c:v>
                </c:pt>
                <c:pt idx="36">
                  <c:v>45160</c:v>
                </c:pt>
                <c:pt idx="37">
                  <c:v>45161</c:v>
                </c:pt>
                <c:pt idx="38">
                  <c:v>45162</c:v>
                </c:pt>
                <c:pt idx="39">
                  <c:v>45163</c:v>
                </c:pt>
                <c:pt idx="40">
                  <c:v>45166</c:v>
                </c:pt>
                <c:pt idx="41">
                  <c:v>45167</c:v>
                </c:pt>
                <c:pt idx="42">
                  <c:v>45168</c:v>
                </c:pt>
                <c:pt idx="43">
                  <c:v>45169</c:v>
                </c:pt>
                <c:pt idx="44">
                  <c:v>45170</c:v>
                </c:pt>
                <c:pt idx="45">
                  <c:v>45173</c:v>
                </c:pt>
                <c:pt idx="46">
                  <c:v>45174</c:v>
                </c:pt>
                <c:pt idx="47">
                  <c:v>45175</c:v>
                </c:pt>
                <c:pt idx="48">
                  <c:v>45176</c:v>
                </c:pt>
                <c:pt idx="49">
                  <c:v>45177</c:v>
                </c:pt>
                <c:pt idx="50">
                  <c:v>45180</c:v>
                </c:pt>
                <c:pt idx="51">
                  <c:v>45181</c:v>
                </c:pt>
                <c:pt idx="52">
                  <c:v>45182</c:v>
                </c:pt>
                <c:pt idx="53">
                  <c:v>45183</c:v>
                </c:pt>
                <c:pt idx="54">
                  <c:v>45184</c:v>
                </c:pt>
                <c:pt idx="55">
                  <c:v>45187</c:v>
                </c:pt>
                <c:pt idx="56">
                  <c:v>45188</c:v>
                </c:pt>
                <c:pt idx="57">
                  <c:v>45189</c:v>
                </c:pt>
                <c:pt idx="58">
                  <c:v>45190</c:v>
                </c:pt>
                <c:pt idx="59">
                  <c:v>45191</c:v>
                </c:pt>
                <c:pt idx="60">
                  <c:v>45194</c:v>
                </c:pt>
                <c:pt idx="61">
                  <c:v>45195</c:v>
                </c:pt>
                <c:pt idx="62">
                  <c:v>45196</c:v>
                </c:pt>
                <c:pt idx="63">
                  <c:v>45197</c:v>
                </c:pt>
                <c:pt idx="64">
                  <c:v>45198</c:v>
                </c:pt>
                <c:pt idx="65">
                  <c:v>45201</c:v>
                </c:pt>
                <c:pt idx="66">
                  <c:v>45202</c:v>
                </c:pt>
                <c:pt idx="67">
                  <c:v>45203</c:v>
                </c:pt>
                <c:pt idx="68">
                  <c:v>45204</c:v>
                </c:pt>
                <c:pt idx="69">
                  <c:v>45205</c:v>
                </c:pt>
                <c:pt idx="70">
                  <c:v>45208</c:v>
                </c:pt>
                <c:pt idx="71">
                  <c:v>45209</c:v>
                </c:pt>
                <c:pt idx="72">
                  <c:v>45210</c:v>
                </c:pt>
                <c:pt idx="73">
                  <c:v>45211</c:v>
                </c:pt>
                <c:pt idx="74">
                  <c:v>45212</c:v>
                </c:pt>
                <c:pt idx="75">
                  <c:v>45215</c:v>
                </c:pt>
                <c:pt idx="76">
                  <c:v>45216</c:v>
                </c:pt>
                <c:pt idx="77">
                  <c:v>45217</c:v>
                </c:pt>
                <c:pt idx="78">
                  <c:v>45218</c:v>
                </c:pt>
                <c:pt idx="79">
                  <c:v>45219</c:v>
                </c:pt>
                <c:pt idx="80">
                  <c:v>45222</c:v>
                </c:pt>
                <c:pt idx="81">
                  <c:v>45223</c:v>
                </c:pt>
                <c:pt idx="82">
                  <c:v>45224</c:v>
                </c:pt>
                <c:pt idx="83">
                  <c:v>45225</c:v>
                </c:pt>
                <c:pt idx="84">
                  <c:v>45226</c:v>
                </c:pt>
                <c:pt idx="85">
                  <c:v>45229</c:v>
                </c:pt>
                <c:pt idx="86">
                  <c:v>45230</c:v>
                </c:pt>
                <c:pt idx="87">
                  <c:v>45231</c:v>
                </c:pt>
                <c:pt idx="88">
                  <c:v>45232</c:v>
                </c:pt>
                <c:pt idx="89">
                  <c:v>45233</c:v>
                </c:pt>
                <c:pt idx="90">
                  <c:v>45236</c:v>
                </c:pt>
                <c:pt idx="91">
                  <c:v>45237</c:v>
                </c:pt>
                <c:pt idx="92">
                  <c:v>45238</c:v>
                </c:pt>
                <c:pt idx="93">
                  <c:v>45239</c:v>
                </c:pt>
                <c:pt idx="94">
                  <c:v>45240</c:v>
                </c:pt>
                <c:pt idx="95">
                  <c:v>45243</c:v>
                </c:pt>
                <c:pt idx="96">
                  <c:v>45244</c:v>
                </c:pt>
                <c:pt idx="97">
                  <c:v>45245</c:v>
                </c:pt>
                <c:pt idx="98">
                  <c:v>45246</c:v>
                </c:pt>
                <c:pt idx="99">
                  <c:v>45247</c:v>
                </c:pt>
                <c:pt idx="100">
                  <c:v>45250</c:v>
                </c:pt>
                <c:pt idx="101">
                  <c:v>45251</c:v>
                </c:pt>
                <c:pt idx="102">
                  <c:v>45252</c:v>
                </c:pt>
                <c:pt idx="103">
                  <c:v>45253</c:v>
                </c:pt>
                <c:pt idx="104">
                  <c:v>45254</c:v>
                </c:pt>
                <c:pt idx="105">
                  <c:v>45257</c:v>
                </c:pt>
                <c:pt idx="106">
                  <c:v>45258</c:v>
                </c:pt>
                <c:pt idx="107">
                  <c:v>45259</c:v>
                </c:pt>
                <c:pt idx="108">
                  <c:v>45260</c:v>
                </c:pt>
                <c:pt idx="109">
                  <c:v>45261</c:v>
                </c:pt>
                <c:pt idx="110">
                  <c:v>45264</c:v>
                </c:pt>
                <c:pt idx="111">
                  <c:v>45265</c:v>
                </c:pt>
                <c:pt idx="112">
                  <c:v>45266</c:v>
                </c:pt>
                <c:pt idx="113">
                  <c:v>45267</c:v>
                </c:pt>
                <c:pt idx="114">
                  <c:v>45268</c:v>
                </c:pt>
                <c:pt idx="115">
                  <c:v>45271</c:v>
                </c:pt>
                <c:pt idx="116">
                  <c:v>45272</c:v>
                </c:pt>
                <c:pt idx="117">
                  <c:v>45273</c:v>
                </c:pt>
                <c:pt idx="118">
                  <c:v>45274</c:v>
                </c:pt>
                <c:pt idx="119">
                  <c:v>45275</c:v>
                </c:pt>
                <c:pt idx="120">
                  <c:v>45278</c:v>
                </c:pt>
                <c:pt idx="121">
                  <c:v>45279</c:v>
                </c:pt>
                <c:pt idx="122">
                  <c:v>45280</c:v>
                </c:pt>
                <c:pt idx="123">
                  <c:v>45281</c:v>
                </c:pt>
                <c:pt idx="124">
                  <c:v>45282</c:v>
                </c:pt>
                <c:pt idx="125">
                  <c:v>45287</c:v>
                </c:pt>
                <c:pt idx="126">
                  <c:v>45288</c:v>
                </c:pt>
                <c:pt idx="127">
                  <c:v>45289</c:v>
                </c:pt>
                <c:pt idx="128">
                  <c:v>45293</c:v>
                </c:pt>
                <c:pt idx="129">
                  <c:v>45294</c:v>
                </c:pt>
                <c:pt idx="130">
                  <c:v>45295</c:v>
                </c:pt>
                <c:pt idx="131">
                  <c:v>45296</c:v>
                </c:pt>
                <c:pt idx="132">
                  <c:v>45299</c:v>
                </c:pt>
                <c:pt idx="133">
                  <c:v>45300</c:v>
                </c:pt>
                <c:pt idx="134">
                  <c:v>45301</c:v>
                </c:pt>
                <c:pt idx="135">
                  <c:v>45302</c:v>
                </c:pt>
                <c:pt idx="136">
                  <c:v>45303</c:v>
                </c:pt>
                <c:pt idx="137">
                  <c:v>45306</c:v>
                </c:pt>
                <c:pt idx="138">
                  <c:v>45307</c:v>
                </c:pt>
                <c:pt idx="139">
                  <c:v>45308</c:v>
                </c:pt>
                <c:pt idx="140">
                  <c:v>45309</c:v>
                </c:pt>
                <c:pt idx="141">
                  <c:v>45310</c:v>
                </c:pt>
                <c:pt idx="142">
                  <c:v>45313</c:v>
                </c:pt>
                <c:pt idx="143">
                  <c:v>45314</c:v>
                </c:pt>
                <c:pt idx="144">
                  <c:v>45315</c:v>
                </c:pt>
                <c:pt idx="145">
                  <c:v>45316</c:v>
                </c:pt>
                <c:pt idx="146">
                  <c:v>45317</c:v>
                </c:pt>
                <c:pt idx="147">
                  <c:v>45320</c:v>
                </c:pt>
                <c:pt idx="148">
                  <c:v>45321</c:v>
                </c:pt>
                <c:pt idx="149">
                  <c:v>45322</c:v>
                </c:pt>
                <c:pt idx="150">
                  <c:v>45323</c:v>
                </c:pt>
                <c:pt idx="151">
                  <c:v>45324</c:v>
                </c:pt>
                <c:pt idx="152">
                  <c:v>45327</c:v>
                </c:pt>
                <c:pt idx="153">
                  <c:v>45328</c:v>
                </c:pt>
                <c:pt idx="154">
                  <c:v>45329</c:v>
                </c:pt>
                <c:pt idx="155">
                  <c:v>45330</c:v>
                </c:pt>
                <c:pt idx="156">
                  <c:v>45331</c:v>
                </c:pt>
                <c:pt idx="157">
                  <c:v>45334</c:v>
                </c:pt>
                <c:pt idx="158">
                  <c:v>45335</c:v>
                </c:pt>
                <c:pt idx="159">
                  <c:v>45336</c:v>
                </c:pt>
                <c:pt idx="160">
                  <c:v>45337</c:v>
                </c:pt>
                <c:pt idx="161">
                  <c:v>45338</c:v>
                </c:pt>
                <c:pt idx="162">
                  <c:v>45341</c:v>
                </c:pt>
                <c:pt idx="163">
                  <c:v>45342</c:v>
                </c:pt>
                <c:pt idx="164">
                  <c:v>45343</c:v>
                </c:pt>
                <c:pt idx="165">
                  <c:v>45344</c:v>
                </c:pt>
                <c:pt idx="166">
                  <c:v>45345</c:v>
                </c:pt>
                <c:pt idx="167">
                  <c:v>45348</c:v>
                </c:pt>
                <c:pt idx="168">
                  <c:v>45349</c:v>
                </c:pt>
                <c:pt idx="169">
                  <c:v>45350</c:v>
                </c:pt>
                <c:pt idx="170">
                  <c:v>45351</c:v>
                </c:pt>
                <c:pt idx="171">
                  <c:v>45352</c:v>
                </c:pt>
                <c:pt idx="172">
                  <c:v>45355</c:v>
                </c:pt>
                <c:pt idx="173">
                  <c:v>45356</c:v>
                </c:pt>
                <c:pt idx="174">
                  <c:v>45357</c:v>
                </c:pt>
                <c:pt idx="175">
                  <c:v>45358</c:v>
                </c:pt>
                <c:pt idx="176">
                  <c:v>45359</c:v>
                </c:pt>
                <c:pt idx="177">
                  <c:v>45362</c:v>
                </c:pt>
                <c:pt idx="178">
                  <c:v>45363</c:v>
                </c:pt>
                <c:pt idx="179">
                  <c:v>45364</c:v>
                </c:pt>
                <c:pt idx="180">
                  <c:v>45365</c:v>
                </c:pt>
                <c:pt idx="181">
                  <c:v>45366</c:v>
                </c:pt>
                <c:pt idx="182">
                  <c:v>45369</c:v>
                </c:pt>
                <c:pt idx="183">
                  <c:v>45370</c:v>
                </c:pt>
                <c:pt idx="184">
                  <c:v>45371</c:v>
                </c:pt>
                <c:pt idx="185">
                  <c:v>45372</c:v>
                </c:pt>
                <c:pt idx="186">
                  <c:v>45373</c:v>
                </c:pt>
                <c:pt idx="187">
                  <c:v>45376</c:v>
                </c:pt>
                <c:pt idx="188">
                  <c:v>45377</c:v>
                </c:pt>
                <c:pt idx="189">
                  <c:v>45378</c:v>
                </c:pt>
                <c:pt idx="190">
                  <c:v>45384</c:v>
                </c:pt>
                <c:pt idx="191">
                  <c:v>45385</c:v>
                </c:pt>
                <c:pt idx="192">
                  <c:v>45386</c:v>
                </c:pt>
                <c:pt idx="193">
                  <c:v>45387</c:v>
                </c:pt>
                <c:pt idx="194">
                  <c:v>45390</c:v>
                </c:pt>
                <c:pt idx="195">
                  <c:v>45391</c:v>
                </c:pt>
                <c:pt idx="196">
                  <c:v>45392</c:v>
                </c:pt>
                <c:pt idx="197">
                  <c:v>45393</c:v>
                </c:pt>
                <c:pt idx="198">
                  <c:v>45394</c:v>
                </c:pt>
                <c:pt idx="199">
                  <c:v>45397</c:v>
                </c:pt>
                <c:pt idx="200">
                  <c:v>45398</c:v>
                </c:pt>
                <c:pt idx="201">
                  <c:v>45399</c:v>
                </c:pt>
                <c:pt idx="202">
                  <c:v>45400</c:v>
                </c:pt>
                <c:pt idx="203">
                  <c:v>45401</c:v>
                </c:pt>
                <c:pt idx="204">
                  <c:v>45404</c:v>
                </c:pt>
                <c:pt idx="205">
                  <c:v>45405</c:v>
                </c:pt>
                <c:pt idx="206">
                  <c:v>45406</c:v>
                </c:pt>
                <c:pt idx="207">
                  <c:v>45407</c:v>
                </c:pt>
                <c:pt idx="208">
                  <c:v>45408</c:v>
                </c:pt>
                <c:pt idx="209">
                  <c:v>45411</c:v>
                </c:pt>
                <c:pt idx="210">
                  <c:v>45412</c:v>
                </c:pt>
                <c:pt idx="211">
                  <c:v>45413</c:v>
                </c:pt>
                <c:pt idx="212">
                  <c:v>45414</c:v>
                </c:pt>
                <c:pt idx="213">
                  <c:v>45415</c:v>
                </c:pt>
                <c:pt idx="214">
                  <c:v>45418</c:v>
                </c:pt>
                <c:pt idx="215">
                  <c:v>45419</c:v>
                </c:pt>
                <c:pt idx="216">
                  <c:v>45420</c:v>
                </c:pt>
                <c:pt idx="217">
                  <c:v>45425</c:v>
                </c:pt>
                <c:pt idx="218">
                  <c:v>45426</c:v>
                </c:pt>
                <c:pt idx="219">
                  <c:v>45427</c:v>
                </c:pt>
                <c:pt idx="220">
                  <c:v>45428</c:v>
                </c:pt>
                <c:pt idx="221">
                  <c:v>45429</c:v>
                </c:pt>
                <c:pt idx="222">
                  <c:v>45433</c:v>
                </c:pt>
                <c:pt idx="223">
                  <c:v>45434</c:v>
                </c:pt>
                <c:pt idx="224">
                  <c:v>45435</c:v>
                </c:pt>
                <c:pt idx="225">
                  <c:v>45436</c:v>
                </c:pt>
                <c:pt idx="226">
                  <c:v>45439</c:v>
                </c:pt>
                <c:pt idx="227">
                  <c:v>45440</c:v>
                </c:pt>
                <c:pt idx="228">
                  <c:v>45441</c:v>
                </c:pt>
                <c:pt idx="229">
                  <c:v>45442</c:v>
                </c:pt>
                <c:pt idx="230">
                  <c:v>45443</c:v>
                </c:pt>
                <c:pt idx="231">
                  <c:v>45446</c:v>
                </c:pt>
                <c:pt idx="232">
                  <c:v>45447</c:v>
                </c:pt>
                <c:pt idx="233">
                  <c:v>45449</c:v>
                </c:pt>
                <c:pt idx="234">
                  <c:v>45450</c:v>
                </c:pt>
                <c:pt idx="235">
                  <c:v>45453</c:v>
                </c:pt>
                <c:pt idx="236">
                  <c:v>45454</c:v>
                </c:pt>
                <c:pt idx="237">
                  <c:v>45455</c:v>
                </c:pt>
                <c:pt idx="238">
                  <c:v>45456</c:v>
                </c:pt>
                <c:pt idx="239">
                  <c:v>45457</c:v>
                </c:pt>
                <c:pt idx="240">
                  <c:v>45460</c:v>
                </c:pt>
                <c:pt idx="241">
                  <c:v>45461</c:v>
                </c:pt>
                <c:pt idx="242">
                  <c:v>45462</c:v>
                </c:pt>
                <c:pt idx="243">
                  <c:v>45463</c:v>
                </c:pt>
                <c:pt idx="244">
                  <c:v>45464</c:v>
                </c:pt>
                <c:pt idx="245">
                  <c:v>45467</c:v>
                </c:pt>
                <c:pt idx="246">
                  <c:v>45468</c:v>
                </c:pt>
                <c:pt idx="247">
                  <c:v>45469</c:v>
                </c:pt>
                <c:pt idx="248">
                  <c:v>45470</c:v>
                </c:pt>
                <c:pt idx="249">
                  <c:v>45471</c:v>
                </c:pt>
              </c:numCache>
            </c:numRef>
          </c:cat>
          <c:val>
            <c:numRef>
              <c:f>[3]Graf_NYR!$C$2:$C$251</c:f>
              <c:numCache>
                <c:formatCode>General</c:formatCode>
                <c:ptCount val="250"/>
                <c:pt idx="0">
                  <c:v>-4584403.8600000003</c:v>
                </c:pt>
                <c:pt idx="1">
                  <c:v>7882455.2400000002</c:v>
                </c:pt>
                <c:pt idx="2">
                  <c:v>19715820.789999999</c:v>
                </c:pt>
                <c:pt idx="3">
                  <c:v>-3852903.6</c:v>
                </c:pt>
                <c:pt idx="4">
                  <c:v>-9632180.9700000007</c:v>
                </c:pt>
                <c:pt idx="5">
                  <c:v>-13578683.09</c:v>
                </c:pt>
                <c:pt idx="6">
                  <c:v>-18683455.98</c:v>
                </c:pt>
                <c:pt idx="7">
                  <c:v>-26284086.41</c:v>
                </c:pt>
                <c:pt idx="8">
                  <c:v>-4196948.6100000003</c:v>
                </c:pt>
                <c:pt idx="9">
                  <c:v>2396737.62</c:v>
                </c:pt>
                <c:pt idx="10">
                  <c:v>-15745482.869999999</c:v>
                </c:pt>
                <c:pt idx="11">
                  <c:v>-2728746.7</c:v>
                </c:pt>
                <c:pt idx="12">
                  <c:v>7350769.8200000003</c:v>
                </c:pt>
                <c:pt idx="13">
                  <c:v>18304400.52</c:v>
                </c:pt>
                <c:pt idx="14">
                  <c:v>-9439040.3800000008</c:v>
                </c:pt>
                <c:pt idx="15">
                  <c:v>-101654.5</c:v>
                </c:pt>
                <c:pt idx="16">
                  <c:v>-3795321.4</c:v>
                </c:pt>
                <c:pt idx="17">
                  <c:v>-11379863.130000001</c:v>
                </c:pt>
                <c:pt idx="18">
                  <c:v>12338036.039999999</c:v>
                </c:pt>
                <c:pt idx="19">
                  <c:v>-6933478.2199999997</c:v>
                </c:pt>
                <c:pt idx="20">
                  <c:v>-4148924.21</c:v>
                </c:pt>
                <c:pt idx="21">
                  <c:v>-12404025.74</c:v>
                </c:pt>
                <c:pt idx="22">
                  <c:v>5732466.8899999997</c:v>
                </c:pt>
                <c:pt idx="23">
                  <c:v>2920649.86</c:v>
                </c:pt>
                <c:pt idx="24">
                  <c:v>-3630096.99</c:v>
                </c:pt>
                <c:pt idx="25">
                  <c:v>-10904822.460000001</c:v>
                </c:pt>
                <c:pt idx="26">
                  <c:v>-4671716</c:v>
                </c:pt>
                <c:pt idx="27">
                  <c:v>-5215631.63</c:v>
                </c:pt>
                <c:pt idx="28">
                  <c:v>4092824.17</c:v>
                </c:pt>
                <c:pt idx="29">
                  <c:v>5970186.9000000004</c:v>
                </c:pt>
                <c:pt idx="30">
                  <c:v>12078817.949999999</c:v>
                </c:pt>
                <c:pt idx="31">
                  <c:v>-465543.88</c:v>
                </c:pt>
                <c:pt idx="32">
                  <c:v>663430.93999999994</c:v>
                </c:pt>
                <c:pt idx="33">
                  <c:v>-7158221.8499999996</c:v>
                </c:pt>
                <c:pt idx="34">
                  <c:v>2924343.99</c:v>
                </c:pt>
                <c:pt idx="35">
                  <c:v>5765694.4800000004</c:v>
                </c:pt>
                <c:pt idx="36">
                  <c:v>-6473569.5800000001</c:v>
                </c:pt>
                <c:pt idx="37">
                  <c:v>-12452534.25</c:v>
                </c:pt>
                <c:pt idx="38">
                  <c:v>716399.99</c:v>
                </c:pt>
                <c:pt idx="39">
                  <c:v>3449002.3</c:v>
                </c:pt>
                <c:pt idx="40">
                  <c:v>-9047657.7799999993</c:v>
                </c:pt>
                <c:pt idx="41">
                  <c:v>-17438568.420000002</c:v>
                </c:pt>
                <c:pt idx="42">
                  <c:v>-5238000.47</c:v>
                </c:pt>
                <c:pt idx="43">
                  <c:v>-2491952.5699999998</c:v>
                </c:pt>
                <c:pt idx="44">
                  <c:v>792213.22</c:v>
                </c:pt>
                <c:pt idx="45">
                  <c:v>-3138051.33</c:v>
                </c:pt>
                <c:pt idx="46">
                  <c:v>-5424542.7999999998</c:v>
                </c:pt>
                <c:pt idx="47">
                  <c:v>5217607.16</c:v>
                </c:pt>
                <c:pt idx="48">
                  <c:v>-8352784.9400000004</c:v>
                </c:pt>
                <c:pt idx="49">
                  <c:v>-6182779.8700000001</c:v>
                </c:pt>
                <c:pt idx="50">
                  <c:v>-3063532.57</c:v>
                </c:pt>
                <c:pt idx="51">
                  <c:v>-1001134.11</c:v>
                </c:pt>
                <c:pt idx="52">
                  <c:v>-23533826.309999999</c:v>
                </c:pt>
                <c:pt idx="53">
                  <c:v>1066330.45</c:v>
                </c:pt>
                <c:pt idx="54">
                  <c:v>11197515.17</c:v>
                </c:pt>
                <c:pt idx="55">
                  <c:v>5917168.7999999998</c:v>
                </c:pt>
                <c:pt idx="56">
                  <c:v>-9067256.5899999999</c:v>
                </c:pt>
                <c:pt idx="57">
                  <c:v>6339036.0300000003</c:v>
                </c:pt>
                <c:pt idx="58">
                  <c:v>-3249085.2</c:v>
                </c:pt>
                <c:pt idx="59">
                  <c:v>3414032.01</c:v>
                </c:pt>
                <c:pt idx="60">
                  <c:v>9863289.3599999994</c:v>
                </c:pt>
                <c:pt idx="61">
                  <c:v>9348246.9900000002</c:v>
                </c:pt>
                <c:pt idx="62">
                  <c:v>36730121.090000004</c:v>
                </c:pt>
                <c:pt idx="63">
                  <c:v>-24777640.530000001</c:v>
                </c:pt>
                <c:pt idx="64">
                  <c:v>11117914.369999999</c:v>
                </c:pt>
                <c:pt idx="65">
                  <c:v>13118527.77</c:v>
                </c:pt>
                <c:pt idx="66">
                  <c:v>29122095.98</c:v>
                </c:pt>
                <c:pt idx="67">
                  <c:v>-10613864.789999999</c:v>
                </c:pt>
                <c:pt idx="68">
                  <c:v>-1814963.13</c:v>
                </c:pt>
                <c:pt idx="69">
                  <c:v>-13360733.359999999</c:v>
                </c:pt>
                <c:pt idx="70">
                  <c:v>-6508356.5599999996</c:v>
                </c:pt>
                <c:pt idx="71">
                  <c:v>-21419316.739999998</c:v>
                </c:pt>
                <c:pt idx="72">
                  <c:v>-14130605.09</c:v>
                </c:pt>
                <c:pt idx="73">
                  <c:v>6996322.5999999996</c:v>
                </c:pt>
                <c:pt idx="74">
                  <c:v>5108865.1100000003</c:v>
                </c:pt>
                <c:pt idx="75">
                  <c:v>9012966.6600000001</c:v>
                </c:pt>
                <c:pt idx="76">
                  <c:v>-6693905</c:v>
                </c:pt>
                <c:pt idx="77">
                  <c:v>7341150.4100000001</c:v>
                </c:pt>
                <c:pt idx="78">
                  <c:v>6956424</c:v>
                </c:pt>
                <c:pt idx="79">
                  <c:v>1050371.23</c:v>
                </c:pt>
                <c:pt idx="80">
                  <c:v>20103089.390000001</c:v>
                </c:pt>
                <c:pt idx="81">
                  <c:v>-812214.01</c:v>
                </c:pt>
                <c:pt idx="82">
                  <c:v>-3287885.95</c:v>
                </c:pt>
                <c:pt idx="83">
                  <c:v>-2378248.15</c:v>
                </c:pt>
                <c:pt idx="84">
                  <c:v>-4098072.93</c:v>
                </c:pt>
                <c:pt idx="85">
                  <c:v>-11248064.109999999</c:v>
                </c:pt>
                <c:pt idx="86">
                  <c:v>-7459988.2400000002</c:v>
                </c:pt>
                <c:pt idx="87">
                  <c:v>-14837772.23</c:v>
                </c:pt>
                <c:pt idx="88">
                  <c:v>-12327359.74</c:v>
                </c:pt>
                <c:pt idx="89">
                  <c:v>-3360550.39</c:v>
                </c:pt>
                <c:pt idx="90">
                  <c:v>-4612270.04</c:v>
                </c:pt>
                <c:pt idx="91">
                  <c:v>5108858.47</c:v>
                </c:pt>
                <c:pt idx="92">
                  <c:v>-4449418.2699999996</c:v>
                </c:pt>
                <c:pt idx="93">
                  <c:v>-4514552.8</c:v>
                </c:pt>
                <c:pt idx="94">
                  <c:v>-1798234.78</c:v>
                </c:pt>
                <c:pt idx="95">
                  <c:v>-17878807.379999999</c:v>
                </c:pt>
                <c:pt idx="96">
                  <c:v>3186985.34</c:v>
                </c:pt>
                <c:pt idx="97">
                  <c:v>-7675699.71</c:v>
                </c:pt>
                <c:pt idx="98">
                  <c:v>-1642003.44</c:v>
                </c:pt>
                <c:pt idx="99">
                  <c:v>-2217306.87</c:v>
                </c:pt>
                <c:pt idx="100">
                  <c:v>-9502545.3800000008</c:v>
                </c:pt>
                <c:pt idx="101">
                  <c:v>-2595789.8199999998</c:v>
                </c:pt>
                <c:pt idx="102">
                  <c:v>1483.08</c:v>
                </c:pt>
                <c:pt idx="103">
                  <c:v>-214101.23</c:v>
                </c:pt>
                <c:pt idx="104">
                  <c:v>-18886516.550000001</c:v>
                </c:pt>
                <c:pt idx="105">
                  <c:v>-6520141.96</c:v>
                </c:pt>
                <c:pt idx="106">
                  <c:v>-24234018.920000002</c:v>
                </c:pt>
                <c:pt idx="107">
                  <c:v>-4404523.9800000004</c:v>
                </c:pt>
                <c:pt idx="108">
                  <c:v>-8695053.3800000008</c:v>
                </c:pt>
                <c:pt idx="109">
                  <c:v>-17586360.800000001</c:v>
                </c:pt>
                <c:pt idx="110">
                  <c:v>-5487470.8799999999</c:v>
                </c:pt>
                <c:pt idx="111">
                  <c:v>-7734701.29</c:v>
                </c:pt>
                <c:pt idx="112">
                  <c:v>-16144557.279999999</c:v>
                </c:pt>
                <c:pt idx="113">
                  <c:v>3251459.92</c:v>
                </c:pt>
                <c:pt idx="114">
                  <c:v>-124092.07</c:v>
                </c:pt>
                <c:pt idx="115">
                  <c:v>-6532919.5700000003</c:v>
                </c:pt>
                <c:pt idx="116">
                  <c:v>1019849.81</c:v>
                </c:pt>
                <c:pt idx="117">
                  <c:v>-26276709.16</c:v>
                </c:pt>
                <c:pt idx="118">
                  <c:v>-2410047.98</c:v>
                </c:pt>
                <c:pt idx="119">
                  <c:v>-3240749.81</c:v>
                </c:pt>
                <c:pt idx="120">
                  <c:v>-74754.320000000007</c:v>
                </c:pt>
                <c:pt idx="121">
                  <c:v>-6493557.0300000003</c:v>
                </c:pt>
                <c:pt idx="122">
                  <c:v>-14401306.16</c:v>
                </c:pt>
                <c:pt idx="123">
                  <c:v>-5200279.42</c:v>
                </c:pt>
                <c:pt idx="124">
                  <c:v>1108587.29</c:v>
                </c:pt>
                <c:pt idx="125">
                  <c:v>-7094993.1900000004</c:v>
                </c:pt>
                <c:pt idx="126">
                  <c:v>-4585807.09</c:v>
                </c:pt>
                <c:pt idx="127">
                  <c:v>-10741524.609999999</c:v>
                </c:pt>
                <c:pt idx="128">
                  <c:v>-4540640.16</c:v>
                </c:pt>
                <c:pt idx="129">
                  <c:v>-2230435.58</c:v>
                </c:pt>
                <c:pt idx="130">
                  <c:v>8621237.5399999991</c:v>
                </c:pt>
                <c:pt idx="131">
                  <c:v>-1969855.71</c:v>
                </c:pt>
                <c:pt idx="132">
                  <c:v>-1100074.81</c:v>
                </c:pt>
                <c:pt idx="133">
                  <c:v>-6455831.8700000001</c:v>
                </c:pt>
                <c:pt idx="134">
                  <c:v>-4206463.25</c:v>
                </c:pt>
                <c:pt idx="135">
                  <c:v>-3584421.41</c:v>
                </c:pt>
                <c:pt idx="136">
                  <c:v>-2017599.47</c:v>
                </c:pt>
                <c:pt idx="137">
                  <c:v>-5145865.29</c:v>
                </c:pt>
                <c:pt idx="138">
                  <c:v>3898425.89</c:v>
                </c:pt>
                <c:pt idx="139">
                  <c:v>-7599686.8099999996</c:v>
                </c:pt>
                <c:pt idx="140">
                  <c:v>-1887710.03</c:v>
                </c:pt>
                <c:pt idx="141">
                  <c:v>-3222930.19</c:v>
                </c:pt>
                <c:pt idx="142">
                  <c:v>-3585584.05</c:v>
                </c:pt>
                <c:pt idx="143">
                  <c:v>-2851231.18</c:v>
                </c:pt>
                <c:pt idx="144">
                  <c:v>-11267059.060000001</c:v>
                </c:pt>
                <c:pt idx="145">
                  <c:v>-12010256.359999999</c:v>
                </c:pt>
                <c:pt idx="146">
                  <c:v>-9445229.8699999992</c:v>
                </c:pt>
                <c:pt idx="147">
                  <c:v>-2786379.59</c:v>
                </c:pt>
                <c:pt idx="148">
                  <c:v>-3360697.35</c:v>
                </c:pt>
                <c:pt idx="149">
                  <c:v>-7037598.7800000003</c:v>
                </c:pt>
                <c:pt idx="150">
                  <c:v>789527.81</c:v>
                </c:pt>
                <c:pt idx="151">
                  <c:v>528403.69999999995</c:v>
                </c:pt>
                <c:pt idx="152">
                  <c:v>-89409.8</c:v>
                </c:pt>
                <c:pt idx="153">
                  <c:v>-9576995.4299999997</c:v>
                </c:pt>
                <c:pt idx="154">
                  <c:v>-8935832.7899999991</c:v>
                </c:pt>
                <c:pt idx="155">
                  <c:v>2187893.89</c:v>
                </c:pt>
                <c:pt idx="156">
                  <c:v>-1303211.67</c:v>
                </c:pt>
                <c:pt idx="157">
                  <c:v>1820794.53</c:v>
                </c:pt>
                <c:pt idx="158">
                  <c:v>-444287.66</c:v>
                </c:pt>
                <c:pt idx="159">
                  <c:v>-1252195.33</c:v>
                </c:pt>
                <c:pt idx="160">
                  <c:v>11041115.029999999</c:v>
                </c:pt>
                <c:pt idx="161">
                  <c:v>-8457747.7799999993</c:v>
                </c:pt>
                <c:pt idx="162">
                  <c:v>-9224279.0700000003</c:v>
                </c:pt>
                <c:pt idx="163">
                  <c:v>-3452525.88</c:v>
                </c:pt>
                <c:pt idx="164">
                  <c:v>-1892233.64</c:v>
                </c:pt>
                <c:pt idx="165">
                  <c:v>-2592643.48</c:v>
                </c:pt>
                <c:pt idx="166">
                  <c:v>4441919.18</c:v>
                </c:pt>
                <c:pt idx="167">
                  <c:v>1199170.7</c:v>
                </c:pt>
                <c:pt idx="168">
                  <c:v>-7679990.8300000001</c:v>
                </c:pt>
                <c:pt idx="169">
                  <c:v>-9144176.4000000004</c:v>
                </c:pt>
                <c:pt idx="170">
                  <c:v>-5000486.84</c:v>
                </c:pt>
                <c:pt idx="171">
                  <c:v>-6740068.0499999998</c:v>
                </c:pt>
                <c:pt idx="172">
                  <c:v>-2898041.52</c:v>
                </c:pt>
                <c:pt idx="173">
                  <c:v>-5374542.4800000004</c:v>
                </c:pt>
                <c:pt idx="174">
                  <c:v>-8432981.4600000009</c:v>
                </c:pt>
                <c:pt idx="175">
                  <c:v>-12294935.49</c:v>
                </c:pt>
                <c:pt idx="176">
                  <c:v>3592589.73</c:v>
                </c:pt>
                <c:pt idx="177">
                  <c:v>-3537549.06</c:v>
                </c:pt>
                <c:pt idx="178">
                  <c:v>273355.09000000003</c:v>
                </c:pt>
                <c:pt idx="179">
                  <c:v>-259248.17</c:v>
                </c:pt>
                <c:pt idx="180">
                  <c:v>1487245.54</c:v>
                </c:pt>
                <c:pt idx="181">
                  <c:v>-2369252.7799999998</c:v>
                </c:pt>
                <c:pt idx="182">
                  <c:v>-5492967.9400000004</c:v>
                </c:pt>
                <c:pt idx="183">
                  <c:v>-4054673.41</c:v>
                </c:pt>
                <c:pt idx="184">
                  <c:v>-12354294.24</c:v>
                </c:pt>
                <c:pt idx="185">
                  <c:v>-5242905.24</c:v>
                </c:pt>
                <c:pt idx="186">
                  <c:v>631237.16</c:v>
                </c:pt>
                <c:pt idx="187">
                  <c:v>-8765690.4100000001</c:v>
                </c:pt>
                <c:pt idx="188">
                  <c:v>-12265828.189999999</c:v>
                </c:pt>
                <c:pt idx="189">
                  <c:v>-1384728.56</c:v>
                </c:pt>
                <c:pt idx="190">
                  <c:v>-821883.92</c:v>
                </c:pt>
                <c:pt idx="191">
                  <c:v>-11875429.630000001</c:v>
                </c:pt>
                <c:pt idx="192">
                  <c:v>4164741.89</c:v>
                </c:pt>
                <c:pt idx="193">
                  <c:v>1601124.46</c:v>
                </c:pt>
                <c:pt idx="194">
                  <c:v>-2415238.4700000002</c:v>
                </c:pt>
                <c:pt idx="195">
                  <c:v>-1593324.04</c:v>
                </c:pt>
                <c:pt idx="196">
                  <c:v>3002504.23</c:v>
                </c:pt>
                <c:pt idx="197">
                  <c:v>-3391954.59</c:v>
                </c:pt>
                <c:pt idx="198">
                  <c:v>4362238.68</c:v>
                </c:pt>
                <c:pt idx="199">
                  <c:v>5613859.5099999998</c:v>
                </c:pt>
                <c:pt idx="200">
                  <c:v>-2255299.86</c:v>
                </c:pt>
                <c:pt idx="201">
                  <c:v>-2445991.2599999998</c:v>
                </c:pt>
                <c:pt idx="202">
                  <c:v>12095207.58</c:v>
                </c:pt>
                <c:pt idx="203">
                  <c:v>-2698763.72</c:v>
                </c:pt>
                <c:pt idx="204">
                  <c:v>-1732896.38</c:v>
                </c:pt>
                <c:pt idx="205">
                  <c:v>-3709799.11</c:v>
                </c:pt>
                <c:pt idx="206">
                  <c:v>780004.78</c:v>
                </c:pt>
                <c:pt idx="207">
                  <c:v>-5379784.9400000004</c:v>
                </c:pt>
                <c:pt idx="208">
                  <c:v>-4950688.67</c:v>
                </c:pt>
                <c:pt idx="209">
                  <c:v>7580703.1200000001</c:v>
                </c:pt>
                <c:pt idx="210">
                  <c:v>2713656.67</c:v>
                </c:pt>
                <c:pt idx="211">
                  <c:v>-13113563.880000001</c:v>
                </c:pt>
                <c:pt idx="212">
                  <c:v>-16376262.460000001</c:v>
                </c:pt>
                <c:pt idx="213">
                  <c:v>-3702673.45</c:v>
                </c:pt>
                <c:pt idx="214">
                  <c:v>-10176629.050000001</c:v>
                </c:pt>
                <c:pt idx="215">
                  <c:v>677817.65</c:v>
                </c:pt>
                <c:pt idx="216">
                  <c:v>-7536383.54</c:v>
                </c:pt>
                <c:pt idx="217">
                  <c:v>-3777507.71</c:v>
                </c:pt>
                <c:pt idx="218">
                  <c:v>-6666190.3399999999</c:v>
                </c:pt>
                <c:pt idx="219">
                  <c:v>-13999024.27</c:v>
                </c:pt>
                <c:pt idx="220">
                  <c:v>2795063.21</c:v>
                </c:pt>
                <c:pt idx="221">
                  <c:v>-2340732.0499999998</c:v>
                </c:pt>
                <c:pt idx="222">
                  <c:v>-1129483.28</c:v>
                </c:pt>
                <c:pt idx="223">
                  <c:v>-2356430.3199999998</c:v>
                </c:pt>
                <c:pt idx="224">
                  <c:v>-2384137.9300000002</c:v>
                </c:pt>
                <c:pt idx="225">
                  <c:v>-8835326.9600000009</c:v>
                </c:pt>
                <c:pt idx="226">
                  <c:v>-2449673.27</c:v>
                </c:pt>
                <c:pt idx="227">
                  <c:v>8711987.0600000005</c:v>
                </c:pt>
                <c:pt idx="228">
                  <c:v>-1713322.81</c:v>
                </c:pt>
                <c:pt idx="229">
                  <c:v>-1024443.71</c:v>
                </c:pt>
                <c:pt idx="230">
                  <c:v>-9827301.6099999994</c:v>
                </c:pt>
                <c:pt idx="231">
                  <c:v>-13726350.789999999</c:v>
                </c:pt>
                <c:pt idx="232">
                  <c:v>-4982256.3</c:v>
                </c:pt>
                <c:pt idx="233">
                  <c:v>4427994.6100000003</c:v>
                </c:pt>
                <c:pt idx="234">
                  <c:v>-1269463.1499999999</c:v>
                </c:pt>
                <c:pt idx="235">
                  <c:v>164447.66</c:v>
                </c:pt>
                <c:pt idx="236">
                  <c:v>1291863.6100000001</c:v>
                </c:pt>
                <c:pt idx="237">
                  <c:v>-15770804.52</c:v>
                </c:pt>
                <c:pt idx="238">
                  <c:v>-42758.77</c:v>
                </c:pt>
                <c:pt idx="239">
                  <c:v>1578419.95</c:v>
                </c:pt>
                <c:pt idx="240">
                  <c:v>-3173291.55</c:v>
                </c:pt>
                <c:pt idx="241">
                  <c:v>1817820.56</c:v>
                </c:pt>
                <c:pt idx="242">
                  <c:v>4038927.38</c:v>
                </c:pt>
                <c:pt idx="243">
                  <c:v>-10025018.1</c:v>
                </c:pt>
                <c:pt idx="244">
                  <c:v>1369617.45</c:v>
                </c:pt>
                <c:pt idx="245">
                  <c:v>-2548266.1800000002</c:v>
                </c:pt>
                <c:pt idx="246">
                  <c:v>-2551837.83</c:v>
                </c:pt>
                <c:pt idx="247">
                  <c:v>-355247.51</c:v>
                </c:pt>
                <c:pt idx="248">
                  <c:v>-2541859.3199999998</c:v>
                </c:pt>
                <c:pt idx="249">
                  <c:v>5242818.2</c:v>
                </c:pt>
              </c:numCache>
            </c:numRef>
          </c:val>
          <c:smooth val="0"/>
          <c:extLst>
            <c:ext xmlns:c16="http://schemas.microsoft.com/office/drawing/2014/chart" uri="{C3380CC4-5D6E-409C-BE32-E72D297353CC}">
              <c16:uniqueId val="{00000002-B2AB-405D-9957-EEF62E9599A4}"/>
            </c:ext>
          </c:extLst>
        </c:ser>
        <c:dLbls>
          <c:showLegendKey val="0"/>
          <c:showVal val="0"/>
          <c:showCatName val="0"/>
          <c:showSerName val="0"/>
          <c:showPercent val="0"/>
          <c:showBubbleSize val="0"/>
        </c:dLbls>
        <c:smooth val="0"/>
        <c:axId val="883464352"/>
        <c:axId val="883471896"/>
        <c:extLst>
          <c:ext xmlns:c15="http://schemas.microsoft.com/office/drawing/2012/chart" uri="{02D57815-91ED-43cb-92C2-25804820EDAC}">
            <c15:filteredLineSeries>
              <c15:ser>
                <c:idx val="0"/>
                <c:order val="3"/>
                <c:tx>
                  <c:v>VaR Øvre</c:v>
                </c:tx>
                <c:spPr>
                  <a:ln w="28575" cap="rnd">
                    <a:solidFill>
                      <a:srgbClr val="07094A"/>
                    </a:solidFill>
                    <a:round/>
                  </a:ln>
                  <a:effectLst/>
                </c:spPr>
                <c:marker>
                  <c:symbol val="none"/>
                </c:marker>
                <c:cat>
                  <c:numRef>
                    <c:extLst>
                      <c:ext uri="{02D57815-91ED-43cb-92C2-25804820EDAC}">
                        <c15:formulaRef>
                          <c15:sqref>[3]Graf_NYR!$A$2:$A$251</c15:sqref>
                        </c15:formulaRef>
                      </c:ext>
                    </c:extLst>
                    <c:numCache>
                      <c:formatCode>General</c:formatCode>
                      <c:ptCount val="250"/>
                      <c:pt idx="0">
                        <c:v>45110</c:v>
                      </c:pt>
                      <c:pt idx="1">
                        <c:v>45111</c:v>
                      </c:pt>
                      <c:pt idx="2">
                        <c:v>45112</c:v>
                      </c:pt>
                      <c:pt idx="3">
                        <c:v>45113</c:v>
                      </c:pt>
                      <c:pt idx="4">
                        <c:v>45114</c:v>
                      </c:pt>
                      <c:pt idx="5">
                        <c:v>45117</c:v>
                      </c:pt>
                      <c:pt idx="6">
                        <c:v>45118</c:v>
                      </c:pt>
                      <c:pt idx="7">
                        <c:v>45119</c:v>
                      </c:pt>
                      <c:pt idx="8">
                        <c:v>45120</c:v>
                      </c:pt>
                      <c:pt idx="9">
                        <c:v>45121</c:v>
                      </c:pt>
                      <c:pt idx="10">
                        <c:v>45124</c:v>
                      </c:pt>
                      <c:pt idx="11">
                        <c:v>45125</c:v>
                      </c:pt>
                      <c:pt idx="12">
                        <c:v>45126</c:v>
                      </c:pt>
                      <c:pt idx="13">
                        <c:v>45127</c:v>
                      </c:pt>
                      <c:pt idx="14">
                        <c:v>45128</c:v>
                      </c:pt>
                      <c:pt idx="15">
                        <c:v>45131</c:v>
                      </c:pt>
                      <c:pt idx="16">
                        <c:v>45132</c:v>
                      </c:pt>
                      <c:pt idx="17">
                        <c:v>45133</c:v>
                      </c:pt>
                      <c:pt idx="18">
                        <c:v>45134</c:v>
                      </c:pt>
                      <c:pt idx="19">
                        <c:v>45135</c:v>
                      </c:pt>
                      <c:pt idx="20">
                        <c:v>45138</c:v>
                      </c:pt>
                      <c:pt idx="21">
                        <c:v>45139</c:v>
                      </c:pt>
                      <c:pt idx="22">
                        <c:v>45140</c:v>
                      </c:pt>
                      <c:pt idx="23">
                        <c:v>45141</c:v>
                      </c:pt>
                      <c:pt idx="24">
                        <c:v>45142</c:v>
                      </c:pt>
                      <c:pt idx="25">
                        <c:v>45145</c:v>
                      </c:pt>
                      <c:pt idx="26">
                        <c:v>45146</c:v>
                      </c:pt>
                      <c:pt idx="27">
                        <c:v>45147</c:v>
                      </c:pt>
                      <c:pt idx="28">
                        <c:v>45148</c:v>
                      </c:pt>
                      <c:pt idx="29">
                        <c:v>45149</c:v>
                      </c:pt>
                      <c:pt idx="30">
                        <c:v>45152</c:v>
                      </c:pt>
                      <c:pt idx="31">
                        <c:v>45153</c:v>
                      </c:pt>
                      <c:pt idx="32">
                        <c:v>45154</c:v>
                      </c:pt>
                      <c:pt idx="33">
                        <c:v>45155</c:v>
                      </c:pt>
                      <c:pt idx="34">
                        <c:v>45156</c:v>
                      </c:pt>
                      <c:pt idx="35">
                        <c:v>45159</c:v>
                      </c:pt>
                      <c:pt idx="36">
                        <c:v>45160</c:v>
                      </c:pt>
                      <c:pt idx="37">
                        <c:v>45161</c:v>
                      </c:pt>
                      <c:pt idx="38">
                        <c:v>45162</c:v>
                      </c:pt>
                      <c:pt idx="39">
                        <c:v>45163</c:v>
                      </c:pt>
                      <c:pt idx="40">
                        <c:v>45166</c:v>
                      </c:pt>
                      <c:pt idx="41">
                        <c:v>45167</c:v>
                      </c:pt>
                      <c:pt idx="42">
                        <c:v>45168</c:v>
                      </c:pt>
                      <c:pt idx="43">
                        <c:v>45169</c:v>
                      </c:pt>
                      <c:pt idx="44">
                        <c:v>45170</c:v>
                      </c:pt>
                      <c:pt idx="45">
                        <c:v>45173</c:v>
                      </c:pt>
                      <c:pt idx="46">
                        <c:v>45174</c:v>
                      </c:pt>
                      <c:pt idx="47">
                        <c:v>45175</c:v>
                      </c:pt>
                      <c:pt idx="48">
                        <c:v>45176</c:v>
                      </c:pt>
                      <c:pt idx="49">
                        <c:v>45177</c:v>
                      </c:pt>
                      <c:pt idx="50">
                        <c:v>45180</c:v>
                      </c:pt>
                      <c:pt idx="51">
                        <c:v>45181</c:v>
                      </c:pt>
                      <c:pt idx="52">
                        <c:v>45182</c:v>
                      </c:pt>
                      <c:pt idx="53">
                        <c:v>45183</c:v>
                      </c:pt>
                      <c:pt idx="54">
                        <c:v>45184</c:v>
                      </c:pt>
                      <c:pt idx="55">
                        <c:v>45187</c:v>
                      </c:pt>
                      <c:pt idx="56">
                        <c:v>45188</c:v>
                      </c:pt>
                      <c:pt idx="57">
                        <c:v>45189</c:v>
                      </c:pt>
                      <c:pt idx="58">
                        <c:v>45190</c:v>
                      </c:pt>
                      <c:pt idx="59">
                        <c:v>45191</c:v>
                      </c:pt>
                      <c:pt idx="60">
                        <c:v>45194</c:v>
                      </c:pt>
                      <c:pt idx="61">
                        <c:v>45195</c:v>
                      </c:pt>
                      <c:pt idx="62">
                        <c:v>45196</c:v>
                      </c:pt>
                      <c:pt idx="63">
                        <c:v>45197</c:v>
                      </c:pt>
                      <c:pt idx="64">
                        <c:v>45198</c:v>
                      </c:pt>
                      <c:pt idx="65">
                        <c:v>45201</c:v>
                      </c:pt>
                      <c:pt idx="66">
                        <c:v>45202</c:v>
                      </c:pt>
                      <c:pt idx="67">
                        <c:v>45203</c:v>
                      </c:pt>
                      <c:pt idx="68">
                        <c:v>45204</c:v>
                      </c:pt>
                      <c:pt idx="69">
                        <c:v>45205</c:v>
                      </c:pt>
                      <c:pt idx="70">
                        <c:v>45208</c:v>
                      </c:pt>
                      <c:pt idx="71">
                        <c:v>45209</c:v>
                      </c:pt>
                      <c:pt idx="72">
                        <c:v>45210</c:v>
                      </c:pt>
                      <c:pt idx="73">
                        <c:v>45211</c:v>
                      </c:pt>
                      <c:pt idx="74">
                        <c:v>45212</c:v>
                      </c:pt>
                      <c:pt idx="75">
                        <c:v>45215</c:v>
                      </c:pt>
                      <c:pt idx="76">
                        <c:v>45216</c:v>
                      </c:pt>
                      <c:pt idx="77">
                        <c:v>45217</c:v>
                      </c:pt>
                      <c:pt idx="78">
                        <c:v>45218</c:v>
                      </c:pt>
                      <c:pt idx="79">
                        <c:v>45219</c:v>
                      </c:pt>
                      <c:pt idx="80">
                        <c:v>45222</c:v>
                      </c:pt>
                      <c:pt idx="81">
                        <c:v>45223</c:v>
                      </c:pt>
                      <c:pt idx="82">
                        <c:v>45224</c:v>
                      </c:pt>
                      <c:pt idx="83">
                        <c:v>45225</c:v>
                      </c:pt>
                      <c:pt idx="84">
                        <c:v>45226</c:v>
                      </c:pt>
                      <c:pt idx="85">
                        <c:v>45229</c:v>
                      </c:pt>
                      <c:pt idx="86">
                        <c:v>45230</c:v>
                      </c:pt>
                      <c:pt idx="87">
                        <c:v>45231</c:v>
                      </c:pt>
                      <c:pt idx="88">
                        <c:v>45232</c:v>
                      </c:pt>
                      <c:pt idx="89">
                        <c:v>45233</c:v>
                      </c:pt>
                      <c:pt idx="90">
                        <c:v>45236</c:v>
                      </c:pt>
                      <c:pt idx="91">
                        <c:v>45237</c:v>
                      </c:pt>
                      <c:pt idx="92">
                        <c:v>45238</c:v>
                      </c:pt>
                      <c:pt idx="93">
                        <c:v>45239</c:v>
                      </c:pt>
                      <c:pt idx="94">
                        <c:v>45240</c:v>
                      </c:pt>
                      <c:pt idx="95">
                        <c:v>45243</c:v>
                      </c:pt>
                      <c:pt idx="96">
                        <c:v>45244</c:v>
                      </c:pt>
                      <c:pt idx="97">
                        <c:v>45245</c:v>
                      </c:pt>
                      <c:pt idx="98">
                        <c:v>45246</c:v>
                      </c:pt>
                      <c:pt idx="99">
                        <c:v>45247</c:v>
                      </c:pt>
                      <c:pt idx="100">
                        <c:v>45250</c:v>
                      </c:pt>
                      <c:pt idx="101">
                        <c:v>45251</c:v>
                      </c:pt>
                      <c:pt idx="102">
                        <c:v>45252</c:v>
                      </c:pt>
                      <c:pt idx="103">
                        <c:v>45253</c:v>
                      </c:pt>
                      <c:pt idx="104">
                        <c:v>45254</c:v>
                      </c:pt>
                      <c:pt idx="105">
                        <c:v>45257</c:v>
                      </c:pt>
                      <c:pt idx="106">
                        <c:v>45258</c:v>
                      </c:pt>
                      <c:pt idx="107">
                        <c:v>45259</c:v>
                      </c:pt>
                      <c:pt idx="108">
                        <c:v>45260</c:v>
                      </c:pt>
                      <c:pt idx="109">
                        <c:v>45261</c:v>
                      </c:pt>
                      <c:pt idx="110">
                        <c:v>45264</c:v>
                      </c:pt>
                      <c:pt idx="111">
                        <c:v>45265</c:v>
                      </c:pt>
                      <c:pt idx="112">
                        <c:v>45266</c:v>
                      </c:pt>
                      <c:pt idx="113">
                        <c:v>45267</c:v>
                      </c:pt>
                      <c:pt idx="114">
                        <c:v>45268</c:v>
                      </c:pt>
                      <c:pt idx="115">
                        <c:v>45271</c:v>
                      </c:pt>
                      <c:pt idx="116">
                        <c:v>45272</c:v>
                      </c:pt>
                      <c:pt idx="117">
                        <c:v>45273</c:v>
                      </c:pt>
                      <c:pt idx="118">
                        <c:v>45274</c:v>
                      </c:pt>
                      <c:pt idx="119">
                        <c:v>45275</c:v>
                      </c:pt>
                      <c:pt idx="120">
                        <c:v>45278</c:v>
                      </c:pt>
                      <c:pt idx="121">
                        <c:v>45279</c:v>
                      </c:pt>
                      <c:pt idx="122">
                        <c:v>45280</c:v>
                      </c:pt>
                      <c:pt idx="123">
                        <c:v>45281</c:v>
                      </c:pt>
                      <c:pt idx="124">
                        <c:v>45282</c:v>
                      </c:pt>
                      <c:pt idx="125">
                        <c:v>45287</c:v>
                      </c:pt>
                      <c:pt idx="126">
                        <c:v>45288</c:v>
                      </c:pt>
                      <c:pt idx="127">
                        <c:v>45289</c:v>
                      </c:pt>
                      <c:pt idx="128">
                        <c:v>45293</c:v>
                      </c:pt>
                      <c:pt idx="129">
                        <c:v>45294</c:v>
                      </c:pt>
                      <c:pt idx="130">
                        <c:v>45295</c:v>
                      </c:pt>
                      <c:pt idx="131">
                        <c:v>45296</c:v>
                      </c:pt>
                      <c:pt idx="132">
                        <c:v>45299</c:v>
                      </c:pt>
                      <c:pt idx="133">
                        <c:v>45300</c:v>
                      </c:pt>
                      <c:pt idx="134">
                        <c:v>45301</c:v>
                      </c:pt>
                      <c:pt idx="135">
                        <c:v>45302</c:v>
                      </c:pt>
                      <c:pt idx="136">
                        <c:v>45303</c:v>
                      </c:pt>
                      <c:pt idx="137">
                        <c:v>45306</c:v>
                      </c:pt>
                      <c:pt idx="138">
                        <c:v>45307</c:v>
                      </c:pt>
                      <c:pt idx="139">
                        <c:v>45308</c:v>
                      </c:pt>
                      <c:pt idx="140">
                        <c:v>45309</c:v>
                      </c:pt>
                      <c:pt idx="141">
                        <c:v>45310</c:v>
                      </c:pt>
                      <c:pt idx="142">
                        <c:v>45313</c:v>
                      </c:pt>
                      <c:pt idx="143">
                        <c:v>45314</c:v>
                      </c:pt>
                      <c:pt idx="144">
                        <c:v>45315</c:v>
                      </c:pt>
                      <c:pt idx="145">
                        <c:v>45316</c:v>
                      </c:pt>
                      <c:pt idx="146">
                        <c:v>45317</c:v>
                      </c:pt>
                      <c:pt idx="147">
                        <c:v>45320</c:v>
                      </c:pt>
                      <c:pt idx="148">
                        <c:v>45321</c:v>
                      </c:pt>
                      <c:pt idx="149">
                        <c:v>45322</c:v>
                      </c:pt>
                      <c:pt idx="150">
                        <c:v>45323</c:v>
                      </c:pt>
                      <c:pt idx="151">
                        <c:v>45324</c:v>
                      </c:pt>
                      <c:pt idx="152">
                        <c:v>45327</c:v>
                      </c:pt>
                      <c:pt idx="153">
                        <c:v>45328</c:v>
                      </c:pt>
                      <c:pt idx="154">
                        <c:v>45329</c:v>
                      </c:pt>
                      <c:pt idx="155">
                        <c:v>45330</c:v>
                      </c:pt>
                      <c:pt idx="156">
                        <c:v>45331</c:v>
                      </c:pt>
                      <c:pt idx="157">
                        <c:v>45334</c:v>
                      </c:pt>
                      <c:pt idx="158">
                        <c:v>45335</c:v>
                      </c:pt>
                      <c:pt idx="159">
                        <c:v>45336</c:v>
                      </c:pt>
                      <c:pt idx="160">
                        <c:v>45337</c:v>
                      </c:pt>
                      <c:pt idx="161">
                        <c:v>45338</c:v>
                      </c:pt>
                      <c:pt idx="162">
                        <c:v>45341</c:v>
                      </c:pt>
                      <c:pt idx="163">
                        <c:v>45342</c:v>
                      </c:pt>
                      <c:pt idx="164">
                        <c:v>45343</c:v>
                      </c:pt>
                      <c:pt idx="165">
                        <c:v>45344</c:v>
                      </c:pt>
                      <c:pt idx="166">
                        <c:v>45345</c:v>
                      </c:pt>
                      <c:pt idx="167">
                        <c:v>45348</c:v>
                      </c:pt>
                      <c:pt idx="168">
                        <c:v>45349</c:v>
                      </c:pt>
                      <c:pt idx="169">
                        <c:v>45350</c:v>
                      </c:pt>
                      <c:pt idx="170">
                        <c:v>45351</c:v>
                      </c:pt>
                      <c:pt idx="171">
                        <c:v>45352</c:v>
                      </c:pt>
                      <c:pt idx="172">
                        <c:v>45355</c:v>
                      </c:pt>
                      <c:pt idx="173">
                        <c:v>45356</c:v>
                      </c:pt>
                      <c:pt idx="174">
                        <c:v>45357</c:v>
                      </c:pt>
                      <c:pt idx="175">
                        <c:v>45358</c:v>
                      </c:pt>
                      <c:pt idx="176">
                        <c:v>45359</c:v>
                      </c:pt>
                      <c:pt idx="177">
                        <c:v>45362</c:v>
                      </c:pt>
                      <c:pt idx="178">
                        <c:v>45363</c:v>
                      </c:pt>
                      <c:pt idx="179">
                        <c:v>45364</c:v>
                      </c:pt>
                      <c:pt idx="180">
                        <c:v>45365</c:v>
                      </c:pt>
                      <c:pt idx="181">
                        <c:v>45366</c:v>
                      </c:pt>
                      <c:pt idx="182">
                        <c:v>45369</c:v>
                      </c:pt>
                      <c:pt idx="183">
                        <c:v>45370</c:v>
                      </c:pt>
                      <c:pt idx="184">
                        <c:v>45371</c:v>
                      </c:pt>
                      <c:pt idx="185">
                        <c:v>45372</c:v>
                      </c:pt>
                      <c:pt idx="186">
                        <c:v>45373</c:v>
                      </c:pt>
                      <c:pt idx="187">
                        <c:v>45376</c:v>
                      </c:pt>
                      <c:pt idx="188">
                        <c:v>45377</c:v>
                      </c:pt>
                      <c:pt idx="189">
                        <c:v>45378</c:v>
                      </c:pt>
                      <c:pt idx="190">
                        <c:v>45384</c:v>
                      </c:pt>
                      <c:pt idx="191">
                        <c:v>45385</c:v>
                      </c:pt>
                      <c:pt idx="192">
                        <c:v>45386</c:v>
                      </c:pt>
                      <c:pt idx="193">
                        <c:v>45387</c:v>
                      </c:pt>
                      <c:pt idx="194">
                        <c:v>45390</c:v>
                      </c:pt>
                      <c:pt idx="195">
                        <c:v>45391</c:v>
                      </c:pt>
                      <c:pt idx="196">
                        <c:v>45392</c:v>
                      </c:pt>
                      <c:pt idx="197">
                        <c:v>45393</c:v>
                      </c:pt>
                      <c:pt idx="198">
                        <c:v>45394</c:v>
                      </c:pt>
                      <c:pt idx="199">
                        <c:v>45397</c:v>
                      </c:pt>
                      <c:pt idx="200">
                        <c:v>45398</c:v>
                      </c:pt>
                      <c:pt idx="201">
                        <c:v>45399</c:v>
                      </c:pt>
                      <c:pt idx="202">
                        <c:v>45400</c:v>
                      </c:pt>
                      <c:pt idx="203">
                        <c:v>45401</c:v>
                      </c:pt>
                      <c:pt idx="204">
                        <c:v>45404</c:v>
                      </c:pt>
                      <c:pt idx="205">
                        <c:v>45405</c:v>
                      </c:pt>
                      <c:pt idx="206">
                        <c:v>45406</c:v>
                      </c:pt>
                      <c:pt idx="207">
                        <c:v>45407</c:v>
                      </c:pt>
                      <c:pt idx="208">
                        <c:v>45408</c:v>
                      </c:pt>
                      <c:pt idx="209">
                        <c:v>45411</c:v>
                      </c:pt>
                      <c:pt idx="210">
                        <c:v>45412</c:v>
                      </c:pt>
                      <c:pt idx="211">
                        <c:v>45413</c:v>
                      </c:pt>
                      <c:pt idx="212">
                        <c:v>45414</c:v>
                      </c:pt>
                      <c:pt idx="213">
                        <c:v>45415</c:v>
                      </c:pt>
                      <c:pt idx="214">
                        <c:v>45418</c:v>
                      </c:pt>
                      <c:pt idx="215">
                        <c:v>45419</c:v>
                      </c:pt>
                      <c:pt idx="216">
                        <c:v>45420</c:v>
                      </c:pt>
                      <c:pt idx="217">
                        <c:v>45425</c:v>
                      </c:pt>
                      <c:pt idx="218">
                        <c:v>45426</c:v>
                      </c:pt>
                      <c:pt idx="219">
                        <c:v>45427</c:v>
                      </c:pt>
                      <c:pt idx="220">
                        <c:v>45428</c:v>
                      </c:pt>
                      <c:pt idx="221">
                        <c:v>45429</c:v>
                      </c:pt>
                      <c:pt idx="222">
                        <c:v>45433</c:v>
                      </c:pt>
                      <c:pt idx="223">
                        <c:v>45434</c:v>
                      </c:pt>
                      <c:pt idx="224">
                        <c:v>45435</c:v>
                      </c:pt>
                      <c:pt idx="225">
                        <c:v>45436</c:v>
                      </c:pt>
                      <c:pt idx="226">
                        <c:v>45439</c:v>
                      </c:pt>
                      <c:pt idx="227">
                        <c:v>45440</c:v>
                      </c:pt>
                      <c:pt idx="228">
                        <c:v>45441</c:v>
                      </c:pt>
                      <c:pt idx="229">
                        <c:v>45442</c:v>
                      </c:pt>
                      <c:pt idx="230">
                        <c:v>45443</c:v>
                      </c:pt>
                      <c:pt idx="231">
                        <c:v>45446</c:v>
                      </c:pt>
                      <c:pt idx="232">
                        <c:v>45447</c:v>
                      </c:pt>
                      <c:pt idx="233">
                        <c:v>45449</c:v>
                      </c:pt>
                      <c:pt idx="234">
                        <c:v>45450</c:v>
                      </c:pt>
                      <c:pt idx="235">
                        <c:v>45453</c:v>
                      </c:pt>
                      <c:pt idx="236">
                        <c:v>45454</c:v>
                      </c:pt>
                      <c:pt idx="237">
                        <c:v>45455</c:v>
                      </c:pt>
                      <c:pt idx="238">
                        <c:v>45456</c:v>
                      </c:pt>
                      <c:pt idx="239">
                        <c:v>45457</c:v>
                      </c:pt>
                      <c:pt idx="240">
                        <c:v>45460</c:v>
                      </c:pt>
                      <c:pt idx="241">
                        <c:v>45461</c:v>
                      </c:pt>
                      <c:pt idx="242">
                        <c:v>45462</c:v>
                      </c:pt>
                      <c:pt idx="243">
                        <c:v>45463</c:v>
                      </c:pt>
                      <c:pt idx="244">
                        <c:v>45464</c:v>
                      </c:pt>
                      <c:pt idx="245">
                        <c:v>45467</c:v>
                      </c:pt>
                      <c:pt idx="246">
                        <c:v>45468</c:v>
                      </c:pt>
                      <c:pt idx="247">
                        <c:v>45469</c:v>
                      </c:pt>
                      <c:pt idx="248">
                        <c:v>45470</c:v>
                      </c:pt>
                      <c:pt idx="249">
                        <c:v>45471</c:v>
                      </c:pt>
                    </c:numCache>
                  </c:numRef>
                </c:cat>
                <c:val>
                  <c:numRef>
                    <c:extLst>
                      <c:ext uri="{02D57815-91ED-43cb-92C2-25804820EDAC}">
                        <c15:formulaRef>
                          <c15:sqref>[4]bt_hist_var_nyr!$E$2:$E$250</c15:sqref>
                        </c15:formulaRef>
                      </c:ext>
                    </c:extLst>
                    <c:numCache>
                      <c:formatCode>General</c:formatCode>
                      <c:ptCount val="249"/>
                      <c:pt idx="0">
                        <c:v>48980025.57</c:v>
                      </c:pt>
                      <c:pt idx="1">
                        <c:v>50326568.810000002</c:v>
                      </c:pt>
                      <c:pt idx="2">
                        <c:v>51647089.630000003</c:v>
                      </c:pt>
                      <c:pt idx="3">
                        <c:v>51766275.549999997</c:v>
                      </c:pt>
                      <c:pt idx="4">
                        <c:v>50006110.090000004</c:v>
                      </c:pt>
                      <c:pt idx="5">
                        <c:v>49936655.140000001</c:v>
                      </c:pt>
                      <c:pt idx="6">
                        <c:v>49303774.409999996</c:v>
                      </c:pt>
                      <c:pt idx="7">
                        <c:v>50955188.130000003</c:v>
                      </c:pt>
                      <c:pt idx="8">
                        <c:v>51877776.560000002</c:v>
                      </c:pt>
                      <c:pt idx="9">
                        <c:v>52005575.859999999</c:v>
                      </c:pt>
                      <c:pt idx="10">
                        <c:v>51784987.990000002</c:v>
                      </c:pt>
                      <c:pt idx="11">
                        <c:v>50591791.689999998</c:v>
                      </c:pt>
                      <c:pt idx="12">
                        <c:v>51177770.350000001</c:v>
                      </c:pt>
                      <c:pt idx="13">
                        <c:v>49213612.109999999</c:v>
                      </c:pt>
                      <c:pt idx="14">
                        <c:v>49127411.140000001</c:v>
                      </c:pt>
                      <c:pt idx="15">
                        <c:v>50840390.479999997</c:v>
                      </c:pt>
                      <c:pt idx="16">
                        <c:v>50796258.590000004</c:v>
                      </c:pt>
                      <c:pt idx="17">
                        <c:v>50149228.909999996</c:v>
                      </c:pt>
                      <c:pt idx="18">
                        <c:v>48430267.520000003</c:v>
                      </c:pt>
                      <c:pt idx="19">
                        <c:v>45493593.340000004</c:v>
                      </c:pt>
                      <c:pt idx="20">
                        <c:v>44744661.25</c:v>
                      </c:pt>
                      <c:pt idx="21">
                        <c:v>45001127.68</c:v>
                      </c:pt>
                      <c:pt idx="22">
                        <c:v>45810200.450000003</c:v>
                      </c:pt>
                      <c:pt idx="23">
                        <c:v>46816465.789999999</c:v>
                      </c:pt>
                      <c:pt idx="24">
                        <c:v>46001192.969999999</c:v>
                      </c:pt>
                      <c:pt idx="25">
                        <c:v>45668703.880000003</c:v>
                      </c:pt>
                      <c:pt idx="26">
                        <c:v>45398283.600000001</c:v>
                      </c:pt>
                      <c:pt idx="27">
                        <c:v>45696581.530000001</c:v>
                      </c:pt>
                      <c:pt idx="28">
                        <c:v>46153554.600000001</c:v>
                      </c:pt>
                      <c:pt idx="29">
                        <c:v>46134801.899999999</c:v>
                      </c:pt>
                      <c:pt idx="30">
                        <c:v>45851306.780000001</c:v>
                      </c:pt>
                      <c:pt idx="31">
                        <c:v>46298856.619999997</c:v>
                      </c:pt>
                      <c:pt idx="32">
                        <c:v>47289624.18</c:v>
                      </c:pt>
                      <c:pt idx="33">
                        <c:v>47886737.530000001</c:v>
                      </c:pt>
                      <c:pt idx="34">
                        <c:v>48609907.68</c:v>
                      </c:pt>
                      <c:pt idx="35">
                        <c:v>48459922.82</c:v>
                      </c:pt>
                      <c:pt idx="36">
                        <c:v>48870816.960000001</c:v>
                      </c:pt>
                      <c:pt idx="37">
                        <c:v>49119616.270000003</c:v>
                      </c:pt>
                      <c:pt idx="38">
                        <c:v>48238932.219999999</c:v>
                      </c:pt>
                      <c:pt idx="39">
                        <c:v>48058798.880000003</c:v>
                      </c:pt>
                      <c:pt idx="40">
                        <c:v>49045059.340000004</c:v>
                      </c:pt>
                      <c:pt idx="41">
                        <c:v>48259901.07</c:v>
                      </c:pt>
                      <c:pt idx="42">
                        <c:v>46413354.079999998</c:v>
                      </c:pt>
                      <c:pt idx="43">
                        <c:v>48128754</c:v>
                      </c:pt>
                      <c:pt idx="44">
                        <c:v>49373468.649999999</c:v>
                      </c:pt>
                      <c:pt idx="45">
                        <c:v>49734434.670000002</c:v>
                      </c:pt>
                      <c:pt idx="46">
                        <c:v>49468699.119999997</c:v>
                      </c:pt>
                      <c:pt idx="47">
                        <c:v>50117421.170000002</c:v>
                      </c:pt>
                      <c:pt idx="48">
                        <c:v>49053899.740000002</c:v>
                      </c:pt>
                      <c:pt idx="49">
                        <c:v>48558519.340000004</c:v>
                      </c:pt>
                      <c:pt idx="50">
                        <c:v>50611299.350000001</c:v>
                      </c:pt>
                      <c:pt idx="51">
                        <c:v>50674937.549999997</c:v>
                      </c:pt>
                      <c:pt idx="52">
                        <c:v>49573051.229999997</c:v>
                      </c:pt>
                      <c:pt idx="53">
                        <c:v>48685455.009999998</c:v>
                      </c:pt>
                      <c:pt idx="54">
                        <c:v>48901324.659999996</c:v>
                      </c:pt>
                      <c:pt idx="55">
                        <c:v>48923372.93</c:v>
                      </c:pt>
                      <c:pt idx="56">
                        <c:v>50433434.590000004</c:v>
                      </c:pt>
                      <c:pt idx="57">
                        <c:v>50575418.960000001</c:v>
                      </c:pt>
                      <c:pt idx="58">
                        <c:v>49612370.469999999</c:v>
                      </c:pt>
                      <c:pt idx="59">
                        <c:v>49932129.670000002</c:v>
                      </c:pt>
                      <c:pt idx="60">
                        <c:v>50117258.25</c:v>
                      </c:pt>
                      <c:pt idx="61">
                        <c:v>49855925.479999997</c:v>
                      </c:pt>
                      <c:pt idx="62">
                        <c:v>53368847</c:v>
                      </c:pt>
                      <c:pt idx="63">
                        <c:v>53719776.939999998</c:v>
                      </c:pt>
                      <c:pt idx="64">
                        <c:v>51592303.259999998</c:v>
                      </c:pt>
                      <c:pt idx="65">
                        <c:v>51137253.189999998</c:v>
                      </c:pt>
                      <c:pt idx="66">
                        <c:v>50950361.990000002</c:v>
                      </c:pt>
                      <c:pt idx="67">
                        <c:v>52659593.140000001</c:v>
                      </c:pt>
                      <c:pt idx="68">
                        <c:v>52469934.140000001</c:v>
                      </c:pt>
                      <c:pt idx="69">
                        <c:v>51948896.75</c:v>
                      </c:pt>
                      <c:pt idx="70">
                        <c:v>52558334.810000002</c:v>
                      </c:pt>
                      <c:pt idx="71">
                        <c:v>52883839.710000001</c:v>
                      </c:pt>
                      <c:pt idx="72">
                        <c:v>52832378.189999998</c:v>
                      </c:pt>
                      <c:pt idx="73">
                        <c:v>53208652.409999996</c:v>
                      </c:pt>
                      <c:pt idx="74">
                        <c:v>53021553.469999999</c:v>
                      </c:pt>
                      <c:pt idx="75">
                        <c:v>51619553.979999997</c:v>
                      </c:pt>
                      <c:pt idx="76">
                        <c:v>50808000.649999999</c:v>
                      </c:pt>
                      <c:pt idx="77">
                        <c:v>50276730.119999997</c:v>
                      </c:pt>
                      <c:pt idx="78">
                        <c:v>51979583.25</c:v>
                      </c:pt>
                      <c:pt idx="79">
                        <c:v>48035218.700000003</c:v>
                      </c:pt>
                      <c:pt idx="80">
                        <c:v>47709052.460000001</c:v>
                      </c:pt>
                      <c:pt idx="81">
                        <c:v>47615853.079999998</c:v>
                      </c:pt>
                      <c:pt idx="82">
                        <c:v>47043824.159999996</c:v>
                      </c:pt>
                      <c:pt idx="83">
                        <c:v>47603657.960000001</c:v>
                      </c:pt>
                      <c:pt idx="84">
                        <c:v>47752697.079999998</c:v>
                      </c:pt>
                      <c:pt idx="85">
                        <c:v>47403461.899999999</c:v>
                      </c:pt>
                      <c:pt idx="86">
                        <c:v>48654578.850000001</c:v>
                      </c:pt>
                      <c:pt idx="87">
                        <c:v>48468942.979999997</c:v>
                      </c:pt>
                      <c:pt idx="88">
                        <c:v>48662860.340000004</c:v>
                      </c:pt>
                      <c:pt idx="89">
                        <c:v>49158638.57</c:v>
                      </c:pt>
                      <c:pt idx="90">
                        <c:v>48931309.689999998</c:v>
                      </c:pt>
                      <c:pt idx="91">
                        <c:v>49345425.770000003</c:v>
                      </c:pt>
                      <c:pt idx="92">
                        <c:v>49768370.240000002</c:v>
                      </c:pt>
                      <c:pt idx="93">
                        <c:v>48657863.539999999</c:v>
                      </c:pt>
                      <c:pt idx="94">
                        <c:v>48938526.439999998</c:v>
                      </c:pt>
                      <c:pt idx="95">
                        <c:v>47436584.700000003</c:v>
                      </c:pt>
                      <c:pt idx="96">
                        <c:v>47884491.950000003</c:v>
                      </c:pt>
                      <c:pt idx="97">
                        <c:v>48987391.439999998</c:v>
                      </c:pt>
                      <c:pt idx="98">
                        <c:v>49881348.090000004</c:v>
                      </c:pt>
                      <c:pt idx="99">
                        <c:v>49364961.079999998</c:v>
                      </c:pt>
                      <c:pt idx="100">
                        <c:v>48575280.289999999</c:v>
                      </c:pt>
                      <c:pt idx="101">
                        <c:v>51125511.170000002</c:v>
                      </c:pt>
                      <c:pt idx="102">
                        <c:v>50985321.25</c:v>
                      </c:pt>
                      <c:pt idx="103">
                        <c:v>49987035.07</c:v>
                      </c:pt>
                      <c:pt idx="104">
                        <c:v>44460269.07</c:v>
                      </c:pt>
                      <c:pt idx="105">
                        <c:v>44968738.93</c:v>
                      </c:pt>
                      <c:pt idx="106">
                        <c:v>44650522.340000004</c:v>
                      </c:pt>
                      <c:pt idx="107">
                        <c:v>45500701.299999997</c:v>
                      </c:pt>
                      <c:pt idx="108">
                        <c:v>45123815.909999996</c:v>
                      </c:pt>
                      <c:pt idx="109">
                        <c:v>44511387.780000001</c:v>
                      </c:pt>
                      <c:pt idx="110">
                        <c:v>43683861.060000002</c:v>
                      </c:pt>
                      <c:pt idx="111">
                        <c:v>43734490.299999997</c:v>
                      </c:pt>
                      <c:pt idx="112">
                        <c:v>43551736.07</c:v>
                      </c:pt>
                      <c:pt idx="113">
                        <c:v>43994711.039999999</c:v>
                      </c:pt>
                      <c:pt idx="114">
                        <c:v>44688245.890000001</c:v>
                      </c:pt>
                      <c:pt idx="115">
                        <c:v>43427872.740000002</c:v>
                      </c:pt>
                      <c:pt idx="116">
                        <c:v>43403418.460000001</c:v>
                      </c:pt>
                      <c:pt idx="117">
                        <c:v>43087871.5</c:v>
                      </c:pt>
                      <c:pt idx="118">
                        <c:v>43545129.159999996</c:v>
                      </c:pt>
                      <c:pt idx="119">
                        <c:v>43773392.520000003</c:v>
                      </c:pt>
                      <c:pt idx="120">
                        <c:v>46108700.340000004</c:v>
                      </c:pt>
                      <c:pt idx="121">
                        <c:v>33807746.409999996</c:v>
                      </c:pt>
                      <c:pt idx="122">
                        <c:v>31667440.379999999</c:v>
                      </c:pt>
                      <c:pt idx="123">
                        <c:v>31478793.359999999</c:v>
                      </c:pt>
                      <c:pt idx="124">
                        <c:v>31726456.190000001</c:v>
                      </c:pt>
                      <c:pt idx="125">
                        <c:v>33975501.909999996</c:v>
                      </c:pt>
                      <c:pt idx="126">
                        <c:v>34310076.659999996</c:v>
                      </c:pt>
                      <c:pt idx="127">
                        <c:v>37833891.369999997</c:v>
                      </c:pt>
                      <c:pt idx="128">
                        <c:v>35219536.789999999</c:v>
                      </c:pt>
                      <c:pt idx="129">
                        <c:v>36676216.5</c:v>
                      </c:pt>
                      <c:pt idx="130">
                        <c:v>37382976.43</c:v>
                      </c:pt>
                      <c:pt idx="131">
                        <c:v>38237541.420000002</c:v>
                      </c:pt>
                      <c:pt idx="132">
                        <c:v>41364510.149999999</c:v>
                      </c:pt>
                      <c:pt idx="133">
                        <c:v>42331790.359999999</c:v>
                      </c:pt>
                      <c:pt idx="134">
                        <c:v>45753556.630000003</c:v>
                      </c:pt>
                      <c:pt idx="135">
                        <c:v>42767353.710000001</c:v>
                      </c:pt>
                      <c:pt idx="136">
                        <c:v>45358413.460000001</c:v>
                      </c:pt>
                      <c:pt idx="137">
                        <c:v>43236139.609999999</c:v>
                      </c:pt>
                      <c:pt idx="138">
                        <c:v>49594888.57</c:v>
                      </c:pt>
                      <c:pt idx="139">
                        <c:v>49969801.399999999</c:v>
                      </c:pt>
                      <c:pt idx="140">
                        <c:v>51945054.200000003</c:v>
                      </c:pt>
                      <c:pt idx="141">
                        <c:v>54136716.659999996</c:v>
                      </c:pt>
                      <c:pt idx="142">
                        <c:v>54900113.039999999</c:v>
                      </c:pt>
                      <c:pt idx="143">
                        <c:v>55195526.82</c:v>
                      </c:pt>
                      <c:pt idx="144">
                        <c:v>56478108.149999999</c:v>
                      </c:pt>
                      <c:pt idx="145">
                        <c:v>57963223.240000002</c:v>
                      </c:pt>
                      <c:pt idx="146">
                        <c:v>48738434.049999997</c:v>
                      </c:pt>
                      <c:pt idx="147">
                        <c:v>46204606.469999999</c:v>
                      </c:pt>
                      <c:pt idx="148">
                        <c:v>45924635.520000003</c:v>
                      </c:pt>
                      <c:pt idx="149">
                        <c:v>48539438.729999997</c:v>
                      </c:pt>
                      <c:pt idx="150">
                        <c:v>48663821.880000003</c:v>
                      </c:pt>
                      <c:pt idx="151">
                        <c:v>47234017.18</c:v>
                      </c:pt>
                      <c:pt idx="152">
                        <c:v>54580072.329999998</c:v>
                      </c:pt>
                      <c:pt idx="153">
                        <c:v>54893077.93</c:v>
                      </c:pt>
                      <c:pt idx="154">
                        <c:v>54584505.210000001</c:v>
                      </c:pt>
                      <c:pt idx="155">
                        <c:v>59153720.869999997</c:v>
                      </c:pt>
                      <c:pt idx="156">
                        <c:v>58550379.600000001</c:v>
                      </c:pt>
                      <c:pt idx="157">
                        <c:v>56750069.759999998</c:v>
                      </c:pt>
                      <c:pt idx="158">
                        <c:v>56344785.93</c:v>
                      </c:pt>
                      <c:pt idx="159">
                        <c:v>54958147.159999996</c:v>
                      </c:pt>
                      <c:pt idx="160">
                        <c:v>59881715.960000001</c:v>
                      </c:pt>
                      <c:pt idx="161">
                        <c:v>46288022.729999997</c:v>
                      </c:pt>
                      <c:pt idx="162">
                        <c:v>45694812.859999999</c:v>
                      </c:pt>
                      <c:pt idx="163">
                        <c:v>47365543.369999997</c:v>
                      </c:pt>
                      <c:pt idx="164">
                        <c:v>49262831.359999999</c:v>
                      </c:pt>
                      <c:pt idx="165">
                        <c:v>50941631.189999998</c:v>
                      </c:pt>
                      <c:pt idx="166">
                        <c:v>51344314.140000001</c:v>
                      </c:pt>
                      <c:pt idx="167">
                        <c:v>49724490.939999998</c:v>
                      </c:pt>
                      <c:pt idx="168">
                        <c:v>48649583.920000002</c:v>
                      </c:pt>
                      <c:pt idx="169">
                        <c:v>48814456.130000003</c:v>
                      </c:pt>
                      <c:pt idx="170">
                        <c:v>49365320.060000002</c:v>
                      </c:pt>
                      <c:pt idx="171">
                        <c:v>50153745.060000002</c:v>
                      </c:pt>
                      <c:pt idx="172">
                        <c:v>51370269.649999999</c:v>
                      </c:pt>
                      <c:pt idx="173">
                        <c:v>52481330.689999998</c:v>
                      </c:pt>
                      <c:pt idx="174">
                        <c:v>52722205.920000002</c:v>
                      </c:pt>
                      <c:pt idx="175">
                        <c:v>51559143.93</c:v>
                      </c:pt>
                      <c:pt idx="176">
                        <c:v>51684498.420000002</c:v>
                      </c:pt>
                      <c:pt idx="177">
                        <c:v>62330571.450000003</c:v>
                      </c:pt>
                      <c:pt idx="178">
                        <c:v>61333380.119999997</c:v>
                      </c:pt>
                      <c:pt idx="179">
                        <c:v>60707824.420000002</c:v>
                      </c:pt>
                      <c:pt idx="180">
                        <c:v>58906346.399999999</c:v>
                      </c:pt>
                      <c:pt idx="181">
                        <c:v>58458884.759999998</c:v>
                      </c:pt>
                      <c:pt idx="182">
                        <c:v>59987068.880000003</c:v>
                      </c:pt>
                      <c:pt idx="183">
                        <c:v>65288539.310000002</c:v>
                      </c:pt>
                      <c:pt idx="184">
                        <c:v>67300256.629999995</c:v>
                      </c:pt>
                      <c:pt idx="185">
                        <c:v>64998551.350000001</c:v>
                      </c:pt>
                      <c:pt idx="186">
                        <c:v>57697408.100000001</c:v>
                      </c:pt>
                      <c:pt idx="187">
                        <c:v>67866109.459999993</c:v>
                      </c:pt>
                      <c:pt idx="188">
                        <c:v>64784989.170000002</c:v>
                      </c:pt>
                      <c:pt idx="189">
                        <c:v>68399408.599999994</c:v>
                      </c:pt>
                      <c:pt idx="190">
                        <c:v>69677538.829999998</c:v>
                      </c:pt>
                      <c:pt idx="191">
                        <c:v>70095725.170000002</c:v>
                      </c:pt>
                      <c:pt idx="192">
                        <c:v>65979594.780000001</c:v>
                      </c:pt>
                      <c:pt idx="193">
                        <c:v>68377130.180000007</c:v>
                      </c:pt>
                      <c:pt idx="194">
                        <c:v>66883064.079999998</c:v>
                      </c:pt>
                      <c:pt idx="195">
                        <c:v>69971948.560000002</c:v>
                      </c:pt>
                      <c:pt idx="196">
                        <c:v>67779451.189999998</c:v>
                      </c:pt>
                      <c:pt idx="197">
                        <c:v>67468393.719999999</c:v>
                      </c:pt>
                      <c:pt idx="198">
                        <c:v>67328123.329999998</c:v>
                      </c:pt>
                      <c:pt idx="199">
                        <c:v>67422139.230000004</c:v>
                      </c:pt>
                      <c:pt idx="200">
                        <c:v>68237096.379999995</c:v>
                      </c:pt>
                      <c:pt idx="201">
                        <c:v>67464255.760000005</c:v>
                      </c:pt>
                      <c:pt idx="202">
                        <c:v>66083338.479999997</c:v>
                      </c:pt>
                      <c:pt idx="203">
                        <c:v>66668601.119999997</c:v>
                      </c:pt>
                      <c:pt idx="204">
                        <c:v>66709125.130000003</c:v>
                      </c:pt>
                      <c:pt idx="205">
                        <c:v>65081600.600000001</c:v>
                      </c:pt>
                      <c:pt idx="206">
                        <c:v>64914772.960000001</c:v>
                      </c:pt>
                      <c:pt idx="207">
                        <c:v>66423197.850000001</c:v>
                      </c:pt>
                      <c:pt idx="208">
                        <c:v>66557307.289999999</c:v>
                      </c:pt>
                      <c:pt idx="209">
                        <c:v>66616785.890000001</c:v>
                      </c:pt>
                      <c:pt idx="210">
                        <c:v>68176713.859999999</c:v>
                      </c:pt>
                      <c:pt idx="211">
                        <c:v>66016568.350000001</c:v>
                      </c:pt>
                      <c:pt idx="212">
                        <c:v>65304974.469999999</c:v>
                      </c:pt>
                      <c:pt idx="213">
                        <c:v>64753895.109999999</c:v>
                      </c:pt>
                      <c:pt idx="214">
                        <c:v>66078594.469999999</c:v>
                      </c:pt>
                      <c:pt idx="215">
                        <c:v>67150339.120000005</c:v>
                      </c:pt>
                      <c:pt idx="216">
                        <c:v>68261039.450000003</c:v>
                      </c:pt>
                      <c:pt idx="217">
                        <c:v>69199298.859999999</c:v>
                      </c:pt>
                      <c:pt idx="218">
                        <c:v>69517494.890000001</c:v>
                      </c:pt>
                      <c:pt idx="219">
                        <c:v>69077094.799999997</c:v>
                      </c:pt>
                      <c:pt idx="220">
                        <c:v>67524745.790000007</c:v>
                      </c:pt>
                      <c:pt idx="221">
                        <c:v>66523690.880000003</c:v>
                      </c:pt>
                      <c:pt idx="222">
                        <c:v>67912968.840000004</c:v>
                      </c:pt>
                      <c:pt idx="223">
                        <c:v>68358401.370000005</c:v>
                      </c:pt>
                      <c:pt idx="224">
                        <c:v>68816090.650000006</c:v>
                      </c:pt>
                      <c:pt idx="225">
                        <c:v>68657927.349999994</c:v>
                      </c:pt>
                      <c:pt idx="226">
                        <c:v>69132640.069999993</c:v>
                      </c:pt>
                      <c:pt idx="227">
                        <c:v>68647395.920000002</c:v>
                      </c:pt>
                      <c:pt idx="228">
                        <c:v>69034154.25</c:v>
                      </c:pt>
                      <c:pt idx="229">
                        <c:v>68758758.730000004</c:v>
                      </c:pt>
                      <c:pt idx="230">
                        <c:v>68684493.560000002</c:v>
                      </c:pt>
                      <c:pt idx="231">
                        <c:v>67151010.780000001</c:v>
                      </c:pt>
                      <c:pt idx="232">
                        <c:v>67544486.530000001</c:v>
                      </c:pt>
                      <c:pt idx="233">
                        <c:v>67241662.629999995</c:v>
                      </c:pt>
                      <c:pt idx="234">
                        <c:v>65217096.990000002</c:v>
                      </c:pt>
                      <c:pt idx="235">
                        <c:v>65171714.109999999</c:v>
                      </c:pt>
                      <c:pt idx="236">
                        <c:v>63819861.560000002</c:v>
                      </c:pt>
                      <c:pt idx="237">
                        <c:v>62587462.659999996</c:v>
                      </c:pt>
                      <c:pt idx="238">
                        <c:v>63536548.609999999</c:v>
                      </c:pt>
                      <c:pt idx="239">
                        <c:v>66207605.740000002</c:v>
                      </c:pt>
                      <c:pt idx="240">
                        <c:v>65455678.329999998</c:v>
                      </c:pt>
                      <c:pt idx="241">
                        <c:v>63924362.689999998</c:v>
                      </c:pt>
                      <c:pt idx="242">
                        <c:v>64484912.460000001</c:v>
                      </c:pt>
                      <c:pt idx="243">
                        <c:v>63477282.82</c:v>
                      </c:pt>
                      <c:pt idx="244">
                        <c:v>64442215.789999999</c:v>
                      </c:pt>
                      <c:pt idx="245">
                        <c:v>65247444.170000002</c:v>
                      </c:pt>
                      <c:pt idx="246">
                        <c:v>61588728.130000003</c:v>
                      </c:pt>
                      <c:pt idx="247">
                        <c:v>61162579.579999998</c:v>
                      </c:pt>
                      <c:pt idx="248">
                        <c:v>63336004.07</c:v>
                      </c:pt>
                    </c:numCache>
                  </c:numRef>
                </c:val>
                <c:smooth val="0"/>
                <c:extLst>
                  <c:ext xmlns:c16="http://schemas.microsoft.com/office/drawing/2014/chart" uri="{C3380CC4-5D6E-409C-BE32-E72D297353CC}">
                    <c16:uniqueId val="{00000003-B2AB-405D-9957-EEF62E9599A4}"/>
                  </c:ext>
                </c:extLst>
              </c15:ser>
            </c15:filteredLineSeries>
          </c:ext>
        </c:extLst>
      </c:lineChart>
      <c:catAx>
        <c:axId val="883464352"/>
        <c:scaling>
          <c:orientation val="minMax"/>
        </c:scaling>
        <c:delete val="0"/>
        <c:axPos val="b"/>
        <c:numFmt formatCode="[$-409]mmm\ yy;@" sourceLinked="0"/>
        <c:majorTickMark val="none"/>
        <c:minorTickMark val="none"/>
        <c:tickLblPos val="low"/>
        <c:spPr>
          <a:noFill/>
          <a:ln w="6350" cap="flat" cmpd="sng" algn="ctr">
            <a:solidFill>
              <a:srgbClr val="CCC3B9"/>
            </a:solidFill>
            <a:prstDash val="solid"/>
            <a:round/>
          </a:ln>
          <a:effectLst/>
        </c:spPr>
        <c:txPr>
          <a:bodyPr rot="0" spcFirstLastPara="1" vertOverflow="ellipsis"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71896"/>
        <c:crosses val="autoZero"/>
        <c:auto val="1"/>
        <c:lblAlgn val="ctr"/>
        <c:lblOffset val="100"/>
        <c:tickLblSkip val="36"/>
        <c:tickMarkSkip val="1"/>
        <c:noMultiLvlLbl val="1"/>
      </c:catAx>
      <c:valAx>
        <c:axId val="883471896"/>
        <c:scaling>
          <c:orientation val="minMax"/>
        </c:scaling>
        <c:delete val="0"/>
        <c:axPos val="r"/>
        <c:majorGridlines>
          <c:spPr>
            <a:ln w="3175" cap="flat" cmpd="sng" algn="ctr">
              <a:solidFill>
                <a:sysClr val="window" lastClr="FFFFFF">
                  <a:lumMod val="65000"/>
                </a:sysClr>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64352"/>
        <c:crosses val="max"/>
        <c:crossBetween val="between"/>
        <c:dispUnits>
          <c:builtInUnit val="millions"/>
        </c:dispUnits>
      </c:valAx>
      <c:spPr>
        <a:noFill/>
        <a:ln w="3175">
          <a:noFill/>
        </a:ln>
        <a:effectLst/>
      </c:spPr>
    </c:plotArea>
    <c:legend>
      <c:legendPos val="t"/>
      <c:layout>
        <c:manualLayout>
          <c:xMode val="edge"/>
          <c:yMode val="edge"/>
          <c:x val="0.13758394220612838"/>
          <c:y val="2.5026298612905666E-2"/>
          <c:w val="0.6460979884710375"/>
          <c:h val="0.11950228628872131"/>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600" baseline="0">
          <a:solidFill>
            <a:schemeClr val="tx1"/>
          </a:solidFill>
          <a:latin typeface="Arial" panose="020B0604020202020204" pitchFamily="34"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600" b="0" i="0" u="none" strike="noStrike" kern="1200" spc="0" baseline="0">
                <a:solidFill>
                  <a:srgbClr val="002060"/>
                </a:solidFill>
                <a:latin typeface="Arial" panose="020B0604020202020204" pitchFamily="34" charset="0"/>
                <a:ea typeface="+mn-ea"/>
                <a:cs typeface="+mn-cs"/>
              </a:defRPr>
            </a:pPr>
            <a:r>
              <a:rPr lang="da-DK" sz="600"/>
              <a:t>DKK million</a:t>
            </a:r>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600" b="0" i="0" u="none" strike="noStrike" kern="1200" spc="0" baseline="0">
              <a:solidFill>
                <a:srgbClr val="002060"/>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1"/>
          <c:order val="0"/>
          <c:tx>
            <c:v>Value at Risk</c:v>
          </c:tx>
          <c:spPr>
            <a:ln w="19050" cap="rnd">
              <a:solidFill>
                <a:srgbClr val="07094A"/>
              </a:solidFill>
              <a:round/>
            </a:ln>
            <a:effectLst/>
          </c:spPr>
          <c:marker>
            <c:symbol val="none"/>
          </c:marker>
          <c:cat>
            <c:numRef>
              <c:f>[3]Graf_NYB!$A$2:$A$251</c:f>
              <c:numCache>
                <c:formatCode>General</c:formatCode>
                <c:ptCount val="250"/>
                <c:pt idx="0">
                  <c:v>45110</c:v>
                </c:pt>
                <c:pt idx="1">
                  <c:v>45111</c:v>
                </c:pt>
                <c:pt idx="2">
                  <c:v>45112</c:v>
                </c:pt>
                <c:pt idx="3">
                  <c:v>45113</c:v>
                </c:pt>
                <c:pt idx="4">
                  <c:v>45114</c:v>
                </c:pt>
                <c:pt idx="5">
                  <c:v>45117</c:v>
                </c:pt>
                <c:pt idx="6">
                  <c:v>45118</c:v>
                </c:pt>
                <c:pt idx="7">
                  <c:v>45119</c:v>
                </c:pt>
                <c:pt idx="8">
                  <c:v>45120</c:v>
                </c:pt>
                <c:pt idx="9">
                  <c:v>45121</c:v>
                </c:pt>
                <c:pt idx="10">
                  <c:v>45124</c:v>
                </c:pt>
                <c:pt idx="11">
                  <c:v>45125</c:v>
                </c:pt>
                <c:pt idx="12">
                  <c:v>45126</c:v>
                </c:pt>
                <c:pt idx="13">
                  <c:v>45127</c:v>
                </c:pt>
                <c:pt idx="14">
                  <c:v>45128</c:v>
                </c:pt>
                <c:pt idx="15">
                  <c:v>45131</c:v>
                </c:pt>
                <c:pt idx="16">
                  <c:v>45132</c:v>
                </c:pt>
                <c:pt idx="17">
                  <c:v>45133</c:v>
                </c:pt>
                <c:pt idx="18">
                  <c:v>45134</c:v>
                </c:pt>
                <c:pt idx="19">
                  <c:v>45135</c:v>
                </c:pt>
                <c:pt idx="20">
                  <c:v>45138</c:v>
                </c:pt>
                <c:pt idx="21">
                  <c:v>45139</c:v>
                </c:pt>
                <c:pt idx="22">
                  <c:v>45140</c:v>
                </c:pt>
                <c:pt idx="23">
                  <c:v>45141</c:v>
                </c:pt>
                <c:pt idx="24">
                  <c:v>45142</c:v>
                </c:pt>
                <c:pt idx="25">
                  <c:v>45145</c:v>
                </c:pt>
                <c:pt idx="26">
                  <c:v>45146</c:v>
                </c:pt>
                <c:pt idx="27">
                  <c:v>45147</c:v>
                </c:pt>
                <c:pt idx="28">
                  <c:v>45148</c:v>
                </c:pt>
                <c:pt idx="29">
                  <c:v>45149</c:v>
                </c:pt>
                <c:pt idx="30">
                  <c:v>45152</c:v>
                </c:pt>
                <c:pt idx="31">
                  <c:v>45153</c:v>
                </c:pt>
                <c:pt idx="32">
                  <c:v>45154</c:v>
                </c:pt>
                <c:pt idx="33">
                  <c:v>45155</c:v>
                </c:pt>
                <c:pt idx="34">
                  <c:v>45156</c:v>
                </c:pt>
                <c:pt idx="35">
                  <c:v>45159</c:v>
                </c:pt>
                <c:pt idx="36">
                  <c:v>45160</c:v>
                </c:pt>
                <c:pt idx="37">
                  <c:v>45161</c:v>
                </c:pt>
                <c:pt idx="38">
                  <c:v>45162</c:v>
                </c:pt>
                <c:pt idx="39">
                  <c:v>45163</c:v>
                </c:pt>
                <c:pt idx="40">
                  <c:v>45166</c:v>
                </c:pt>
                <c:pt idx="41">
                  <c:v>45167</c:v>
                </c:pt>
                <c:pt idx="42">
                  <c:v>45168</c:v>
                </c:pt>
                <c:pt idx="43">
                  <c:v>45169</c:v>
                </c:pt>
                <c:pt idx="44">
                  <c:v>45170</c:v>
                </c:pt>
                <c:pt idx="45">
                  <c:v>45173</c:v>
                </c:pt>
                <c:pt idx="46">
                  <c:v>45174</c:v>
                </c:pt>
                <c:pt idx="47">
                  <c:v>45175</c:v>
                </c:pt>
                <c:pt idx="48">
                  <c:v>45176</c:v>
                </c:pt>
                <c:pt idx="49">
                  <c:v>45177</c:v>
                </c:pt>
                <c:pt idx="50">
                  <c:v>45180</c:v>
                </c:pt>
                <c:pt idx="51">
                  <c:v>45181</c:v>
                </c:pt>
                <c:pt idx="52">
                  <c:v>45182</c:v>
                </c:pt>
                <c:pt idx="53">
                  <c:v>45183</c:v>
                </c:pt>
                <c:pt idx="54">
                  <c:v>45184</c:v>
                </c:pt>
                <c:pt idx="55">
                  <c:v>45187</c:v>
                </c:pt>
                <c:pt idx="56">
                  <c:v>45188</c:v>
                </c:pt>
                <c:pt idx="57">
                  <c:v>45189</c:v>
                </c:pt>
                <c:pt idx="58">
                  <c:v>45190</c:v>
                </c:pt>
                <c:pt idx="59">
                  <c:v>45191</c:v>
                </c:pt>
                <c:pt idx="60">
                  <c:v>45194</c:v>
                </c:pt>
                <c:pt idx="61">
                  <c:v>45195</c:v>
                </c:pt>
                <c:pt idx="62">
                  <c:v>45196</c:v>
                </c:pt>
                <c:pt idx="63">
                  <c:v>45197</c:v>
                </c:pt>
                <c:pt idx="64">
                  <c:v>45198</c:v>
                </c:pt>
                <c:pt idx="65">
                  <c:v>45201</c:v>
                </c:pt>
                <c:pt idx="66">
                  <c:v>45202</c:v>
                </c:pt>
                <c:pt idx="67">
                  <c:v>45203</c:v>
                </c:pt>
                <c:pt idx="68">
                  <c:v>45204</c:v>
                </c:pt>
                <c:pt idx="69">
                  <c:v>45205</c:v>
                </c:pt>
                <c:pt idx="70">
                  <c:v>45208</c:v>
                </c:pt>
                <c:pt idx="71">
                  <c:v>45209</c:v>
                </c:pt>
                <c:pt idx="72">
                  <c:v>45210</c:v>
                </c:pt>
                <c:pt idx="73">
                  <c:v>45211</c:v>
                </c:pt>
                <c:pt idx="74">
                  <c:v>45212</c:v>
                </c:pt>
                <c:pt idx="75">
                  <c:v>45215</c:v>
                </c:pt>
                <c:pt idx="76">
                  <c:v>45216</c:v>
                </c:pt>
                <c:pt idx="77">
                  <c:v>45217</c:v>
                </c:pt>
                <c:pt idx="78">
                  <c:v>45218</c:v>
                </c:pt>
                <c:pt idx="79">
                  <c:v>45219</c:v>
                </c:pt>
                <c:pt idx="80">
                  <c:v>45222</c:v>
                </c:pt>
                <c:pt idx="81">
                  <c:v>45223</c:v>
                </c:pt>
                <c:pt idx="82">
                  <c:v>45224</c:v>
                </c:pt>
                <c:pt idx="83">
                  <c:v>45225</c:v>
                </c:pt>
                <c:pt idx="84">
                  <c:v>45226</c:v>
                </c:pt>
                <c:pt idx="85">
                  <c:v>45229</c:v>
                </c:pt>
                <c:pt idx="86">
                  <c:v>45230</c:v>
                </c:pt>
                <c:pt idx="87">
                  <c:v>45231</c:v>
                </c:pt>
                <c:pt idx="88">
                  <c:v>45232</c:v>
                </c:pt>
                <c:pt idx="89">
                  <c:v>45233</c:v>
                </c:pt>
                <c:pt idx="90">
                  <c:v>45236</c:v>
                </c:pt>
                <c:pt idx="91">
                  <c:v>45237</c:v>
                </c:pt>
                <c:pt idx="92">
                  <c:v>45238</c:v>
                </c:pt>
                <c:pt idx="93">
                  <c:v>45239</c:v>
                </c:pt>
                <c:pt idx="94">
                  <c:v>45240</c:v>
                </c:pt>
                <c:pt idx="95">
                  <c:v>45243</c:v>
                </c:pt>
                <c:pt idx="96">
                  <c:v>45244</c:v>
                </c:pt>
                <c:pt idx="97">
                  <c:v>45245</c:v>
                </c:pt>
                <c:pt idx="98">
                  <c:v>45246</c:v>
                </c:pt>
                <c:pt idx="99">
                  <c:v>45247</c:v>
                </c:pt>
                <c:pt idx="100">
                  <c:v>45250</c:v>
                </c:pt>
                <c:pt idx="101">
                  <c:v>45251</c:v>
                </c:pt>
                <c:pt idx="102">
                  <c:v>45252</c:v>
                </c:pt>
                <c:pt idx="103">
                  <c:v>45253</c:v>
                </c:pt>
                <c:pt idx="104">
                  <c:v>45254</c:v>
                </c:pt>
                <c:pt idx="105">
                  <c:v>45257</c:v>
                </c:pt>
                <c:pt idx="106">
                  <c:v>45258</c:v>
                </c:pt>
                <c:pt idx="107">
                  <c:v>45259</c:v>
                </c:pt>
                <c:pt idx="108">
                  <c:v>45260</c:v>
                </c:pt>
                <c:pt idx="109">
                  <c:v>45261</c:v>
                </c:pt>
                <c:pt idx="110">
                  <c:v>45264</c:v>
                </c:pt>
                <c:pt idx="111">
                  <c:v>45265</c:v>
                </c:pt>
                <c:pt idx="112">
                  <c:v>45266</c:v>
                </c:pt>
                <c:pt idx="113">
                  <c:v>45267</c:v>
                </c:pt>
                <c:pt idx="114">
                  <c:v>45268</c:v>
                </c:pt>
                <c:pt idx="115">
                  <c:v>45271</c:v>
                </c:pt>
                <c:pt idx="116">
                  <c:v>45272</c:v>
                </c:pt>
                <c:pt idx="117">
                  <c:v>45273</c:v>
                </c:pt>
                <c:pt idx="118">
                  <c:v>45274</c:v>
                </c:pt>
                <c:pt idx="119">
                  <c:v>45275</c:v>
                </c:pt>
                <c:pt idx="120">
                  <c:v>45278</c:v>
                </c:pt>
                <c:pt idx="121">
                  <c:v>45279</c:v>
                </c:pt>
                <c:pt idx="122">
                  <c:v>45280</c:v>
                </c:pt>
                <c:pt idx="123">
                  <c:v>45281</c:v>
                </c:pt>
                <c:pt idx="124">
                  <c:v>45282</c:v>
                </c:pt>
                <c:pt idx="125">
                  <c:v>45287</c:v>
                </c:pt>
                <c:pt idx="126">
                  <c:v>45288</c:v>
                </c:pt>
                <c:pt idx="127">
                  <c:v>45289</c:v>
                </c:pt>
                <c:pt idx="128">
                  <c:v>45293</c:v>
                </c:pt>
                <c:pt idx="129">
                  <c:v>45294</c:v>
                </c:pt>
                <c:pt idx="130">
                  <c:v>45295</c:v>
                </c:pt>
                <c:pt idx="131">
                  <c:v>45296</c:v>
                </c:pt>
                <c:pt idx="132">
                  <c:v>45299</c:v>
                </c:pt>
                <c:pt idx="133">
                  <c:v>45300</c:v>
                </c:pt>
                <c:pt idx="134">
                  <c:v>45301</c:v>
                </c:pt>
                <c:pt idx="135">
                  <c:v>45302</c:v>
                </c:pt>
                <c:pt idx="136">
                  <c:v>45303</c:v>
                </c:pt>
                <c:pt idx="137">
                  <c:v>45306</c:v>
                </c:pt>
                <c:pt idx="138">
                  <c:v>45307</c:v>
                </c:pt>
                <c:pt idx="139">
                  <c:v>45308</c:v>
                </c:pt>
                <c:pt idx="140">
                  <c:v>45309</c:v>
                </c:pt>
                <c:pt idx="141">
                  <c:v>45310</c:v>
                </c:pt>
                <c:pt idx="142">
                  <c:v>45313</c:v>
                </c:pt>
                <c:pt idx="143">
                  <c:v>45314</c:v>
                </c:pt>
                <c:pt idx="144">
                  <c:v>45315</c:v>
                </c:pt>
                <c:pt idx="145">
                  <c:v>45316</c:v>
                </c:pt>
                <c:pt idx="146">
                  <c:v>45317</c:v>
                </c:pt>
                <c:pt idx="147">
                  <c:v>45320</c:v>
                </c:pt>
                <c:pt idx="148">
                  <c:v>45321</c:v>
                </c:pt>
                <c:pt idx="149">
                  <c:v>45322</c:v>
                </c:pt>
                <c:pt idx="150">
                  <c:v>45323</c:v>
                </c:pt>
                <c:pt idx="151">
                  <c:v>45324</c:v>
                </c:pt>
                <c:pt idx="152">
                  <c:v>45327</c:v>
                </c:pt>
                <c:pt idx="153">
                  <c:v>45328</c:v>
                </c:pt>
                <c:pt idx="154">
                  <c:v>45329</c:v>
                </c:pt>
                <c:pt idx="155">
                  <c:v>45330</c:v>
                </c:pt>
                <c:pt idx="156">
                  <c:v>45331</c:v>
                </c:pt>
                <c:pt idx="157">
                  <c:v>45334</c:v>
                </c:pt>
                <c:pt idx="158">
                  <c:v>45335</c:v>
                </c:pt>
                <c:pt idx="159">
                  <c:v>45336</c:v>
                </c:pt>
                <c:pt idx="160">
                  <c:v>45337</c:v>
                </c:pt>
                <c:pt idx="161">
                  <c:v>45338</c:v>
                </c:pt>
                <c:pt idx="162">
                  <c:v>45341</c:v>
                </c:pt>
                <c:pt idx="163">
                  <c:v>45342</c:v>
                </c:pt>
                <c:pt idx="164">
                  <c:v>45343</c:v>
                </c:pt>
                <c:pt idx="165">
                  <c:v>45344</c:v>
                </c:pt>
                <c:pt idx="166">
                  <c:v>45345</c:v>
                </c:pt>
                <c:pt idx="167">
                  <c:v>45348</c:v>
                </c:pt>
                <c:pt idx="168">
                  <c:v>45349</c:v>
                </c:pt>
                <c:pt idx="169">
                  <c:v>45350</c:v>
                </c:pt>
                <c:pt idx="170">
                  <c:v>45351</c:v>
                </c:pt>
                <c:pt idx="171">
                  <c:v>45352</c:v>
                </c:pt>
                <c:pt idx="172">
                  <c:v>45355</c:v>
                </c:pt>
                <c:pt idx="173">
                  <c:v>45356</c:v>
                </c:pt>
                <c:pt idx="174">
                  <c:v>45357</c:v>
                </c:pt>
                <c:pt idx="175">
                  <c:v>45358</c:v>
                </c:pt>
                <c:pt idx="176">
                  <c:v>45359</c:v>
                </c:pt>
                <c:pt idx="177">
                  <c:v>45362</c:v>
                </c:pt>
                <c:pt idx="178">
                  <c:v>45363</c:v>
                </c:pt>
                <c:pt idx="179">
                  <c:v>45364</c:v>
                </c:pt>
                <c:pt idx="180">
                  <c:v>45365</c:v>
                </c:pt>
                <c:pt idx="181">
                  <c:v>45366</c:v>
                </c:pt>
                <c:pt idx="182">
                  <c:v>45369</c:v>
                </c:pt>
                <c:pt idx="183">
                  <c:v>45370</c:v>
                </c:pt>
                <c:pt idx="184">
                  <c:v>45371</c:v>
                </c:pt>
                <c:pt idx="185">
                  <c:v>45372</c:v>
                </c:pt>
                <c:pt idx="186">
                  <c:v>45373</c:v>
                </c:pt>
                <c:pt idx="187">
                  <c:v>45376</c:v>
                </c:pt>
                <c:pt idx="188">
                  <c:v>45377</c:v>
                </c:pt>
                <c:pt idx="189">
                  <c:v>45378</c:v>
                </c:pt>
                <c:pt idx="190">
                  <c:v>45384</c:v>
                </c:pt>
                <c:pt idx="191">
                  <c:v>45385</c:v>
                </c:pt>
                <c:pt idx="192">
                  <c:v>45386</c:v>
                </c:pt>
                <c:pt idx="193">
                  <c:v>45387</c:v>
                </c:pt>
                <c:pt idx="194">
                  <c:v>45390</c:v>
                </c:pt>
                <c:pt idx="195">
                  <c:v>45391</c:v>
                </c:pt>
                <c:pt idx="196">
                  <c:v>45392</c:v>
                </c:pt>
                <c:pt idx="197">
                  <c:v>45393</c:v>
                </c:pt>
                <c:pt idx="198">
                  <c:v>45394</c:v>
                </c:pt>
                <c:pt idx="199">
                  <c:v>45397</c:v>
                </c:pt>
                <c:pt idx="200">
                  <c:v>45398</c:v>
                </c:pt>
                <c:pt idx="201">
                  <c:v>45399</c:v>
                </c:pt>
                <c:pt idx="202">
                  <c:v>45400</c:v>
                </c:pt>
                <c:pt idx="203">
                  <c:v>45401</c:v>
                </c:pt>
                <c:pt idx="204">
                  <c:v>45404</c:v>
                </c:pt>
                <c:pt idx="205">
                  <c:v>45405</c:v>
                </c:pt>
                <c:pt idx="206">
                  <c:v>45406</c:v>
                </c:pt>
                <c:pt idx="207">
                  <c:v>45407</c:v>
                </c:pt>
                <c:pt idx="208">
                  <c:v>45408</c:v>
                </c:pt>
                <c:pt idx="209">
                  <c:v>45411</c:v>
                </c:pt>
                <c:pt idx="210">
                  <c:v>45412</c:v>
                </c:pt>
                <c:pt idx="211">
                  <c:v>45413</c:v>
                </c:pt>
                <c:pt idx="212">
                  <c:v>45414</c:v>
                </c:pt>
                <c:pt idx="213">
                  <c:v>45415</c:v>
                </c:pt>
                <c:pt idx="214">
                  <c:v>45418</c:v>
                </c:pt>
                <c:pt idx="215">
                  <c:v>45419</c:v>
                </c:pt>
                <c:pt idx="216">
                  <c:v>45420</c:v>
                </c:pt>
                <c:pt idx="217">
                  <c:v>45425</c:v>
                </c:pt>
                <c:pt idx="218">
                  <c:v>45426</c:v>
                </c:pt>
                <c:pt idx="219">
                  <c:v>45427</c:v>
                </c:pt>
                <c:pt idx="220">
                  <c:v>45428</c:v>
                </c:pt>
                <c:pt idx="221">
                  <c:v>45429</c:v>
                </c:pt>
                <c:pt idx="222">
                  <c:v>45433</c:v>
                </c:pt>
                <c:pt idx="223">
                  <c:v>45434</c:v>
                </c:pt>
                <c:pt idx="224">
                  <c:v>45435</c:v>
                </c:pt>
                <c:pt idx="225">
                  <c:v>45436</c:v>
                </c:pt>
                <c:pt idx="226">
                  <c:v>45439</c:v>
                </c:pt>
                <c:pt idx="227">
                  <c:v>45440</c:v>
                </c:pt>
                <c:pt idx="228">
                  <c:v>45441</c:v>
                </c:pt>
                <c:pt idx="229">
                  <c:v>45442</c:v>
                </c:pt>
                <c:pt idx="230">
                  <c:v>45443</c:v>
                </c:pt>
                <c:pt idx="231">
                  <c:v>45446</c:v>
                </c:pt>
                <c:pt idx="232">
                  <c:v>45447</c:v>
                </c:pt>
                <c:pt idx="233">
                  <c:v>45449</c:v>
                </c:pt>
                <c:pt idx="234">
                  <c:v>45450</c:v>
                </c:pt>
                <c:pt idx="235">
                  <c:v>45453</c:v>
                </c:pt>
                <c:pt idx="236">
                  <c:v>45454</c:v>
                </c:pt>
                <c:pt idx="237">
                  <c:v>45455</c:v>
                </c:pt>
                <c:pt idx="238">
                  <c:v>45456</c:v>
                </c:pt>
                <c:pt idx="239">
                  <c:v>45457</c:v>
                </c:pt>
                <c:pt idx="240">
                  <c:v>45460</c:v>
                </c:pt>
                <c:pt idx="241">
                  <c:v>45461</c:v>
                </c:pt>
                <c:pt idx="242">
                  <c:v>45462</c:v>
                </c:pt>
                <c:pt idx="243">
                  <c:v>45463</c:v>
                </c:pt>
                <c:pt idx="244">
                  <c:v>45464</c:v>
                </c:pt>
                <c:pt idx="245">
                  <c:v>45467</c:v>
                </c:pt>
                <c:pt idx="246">
                  <c:v>45468</c:v>
                </c:pt>
                <c:pt idx="247">
                  <c:v>45469</c:v>
                </c:pt>
                <c:pt idx="248">
                  <c:v>45470</c:v>
                </c:pt>
                <c:pt idx="249">
                  <c:v>45471</c:v>
                </c:pt>
              </c:numCache>
            </c:numRef>
          </c:cat>
          <c:val>
            <c:numRef>
              <c:f>[3]Graf_NYB!$D$2:$D$251</c:f>
              <c:numCache>
                <c:formatCode>General</c:formatCode>
                <c:ptCount val="250"/>
                <c:pt idx="0">
                  <c:v>10901142.26</c:v>
                </c:pt>
                <c:pt idx="1">
                  <c:v>10614775.880000001</c:v>
                </c:pt>
                <c:pt idx="2">
                  <c:v>10640825.880000001</c:v>
                </c:pt>
                <c:pt idx="3">
                  <c:v>12623067.48</c:v>
                </c:pt>
                <c:pt idx="4">
                  <c:v>12047233.17</c:v>
                </c:pt>
                <c:pt idx="5">
                  <c:v>11677130.35</c:v>
                </c:pt>
                <c:pt idx="6">
                  <c:v>12895357.99</c:v>
                </c:pt>
                <c:pt idx="7">
                  <c:v>11921062.380000001</c:v>
                </c:pt>
                <c:pt idx="8">
                  <c:v>12538225.49</c:v>
                </c:pt>
                <c:pt idx="9">
                  <c:v>12501684.75</c:v>
                </c:pt>
                <c:pt idx="10">
                  <c:v>12141574.66</c:v>
                </c:pt>
                <c:pt idx="11">
                  <c:v>12564910.189999999</c:v>
                </c:pt>
                <c:pt idx="12">
                  <c:v>12966000.34</c:v>
                </c:pt>
                <c:pt idx="13">
                  <c:v>12893087.07</c:v>
                </c:pt>
                <c:pt idx="14">
                  <c:v>12703757.49</c:v>
                </c:pt>
                <c:pt idx="15">
                  <c:v>12959622.08</c:v>
                </c:pt>
                <c:pt idx="16">
                  <c:v>12539741.789999999</c:v>
                </c:pt>
                <c:pt idx="17">
                  <c:v>13522535.92</c:v>
                </c:pt>
                <c:pt idx="18">
                  <c:v>12883674.710000001</c:v>
                </c:pt>
                <c:pt idx="19">
                  <c:v>12007165.52</c:v>
                </c:pt>
                <c:pt idx="20">
                  <c:v>12573220.960000001</c:v>
                </c:pt>
                <c:pt idx="21">
                  <c:v>10950876.189999999</c:v>
                </c:pt>
                <c:pt idx="22">
                  <c:v>10391844.109999999</c:v>
                </c:pt>
                <c:pt idx="23">
                  <c:v>10076175.91</c:v>
                </c:pt>
                <c:pt idx="24">
                  <c:v>10036960.710000001</c:v>
                </c:pt>
                <c:pt idx="25">
                  <c:v>10571793.380000001</c:v>
                </c:pt>
                <c:pt idx="26">
                  <c:v>11804497.52</c:v>
                </c:pt>
                <c:pt idx="27">
                  <c:v>11927553.6</c:v>
                </c:pt>
                <c:pt idx="28">
                  <c:v>10909355.869999999</c:v>
                </c:pt>
                <c:pt idx="29">
                  <c:v>12625120.619999999</c:v>
                </c:pt>
                <c:pt idx="30">
                  <c:v>14520174.58</c:v>
                </c:pt>
                <c:pt idx="31">
                  <c:v>14282967.529999999</c:v>
                </c:pt>
                <c:pt idx="32">
                  <c:v>14577251.859999999</c:v>
                </c:pt>
                <c:pt idx="33">
                  <c:v>14472869.609999999</c:v>
                </c:pt>
                <c:pt idx="34">
                  <c:v>14427797.02</c:v>
                </c:pt>
                <c:pt idx="35">
                  <c:v>13940267.08</c:v>
                </c:pt>
                <c:pt idx="36">
                  <c:v>14504707.4</c:v>
                </c:pt>
                <c:pt idx="37">
                  <c:v>15202505.699999999</c:v>
                </c:pt>
                <c:pt idx="38">
                  <c:v>13730357.789999999</c:v>
                </c:pt>
                <c:pt idx="39">
                  <c:v>13259904.560000001</c:v>
                </c:pt>
                <c:pt idx="40">
                  <c:v>12179974.42</c:v>
                </c:pt>
                <c:pt idx="41">
                  <c:v>12295223.02</c:v>
                </c:pt>
                <c:pt idx="42">
                  <c:v>13105180.130000001</c:v>
                </c:pt>
                <c:pt idx="43">
                  <c:v>12669764.68</c:v>
                </c:pt>
                <c:pt idx="44">
                  <c:v>12590053.109999999</c:v>
                </c:pt>
                <c:pt idx="45">
                  <c:v>12917405.59</c:v>
                </c:pt>
                <c:pt idx="46">
                  <c:v>13581910.119999999</c:v>
                </c:pt>
                <c:pt idx="47">
                  <c:v>12702670.41</c:v>
                </c:pt>
                <c:pt idx="48">
                  <c:v>12796543.630000001</c:v>
                </c:pt>
                <c:pt idx="49">
                  <c:v>12530114.029999999</c:v>
                </c:pt>
                <c:pt idx="50">
                  <c:v>12599425.57</c:v>
                </c:pt>
                <c:pt idx="51">
                  <c:v>12294315.6</c:v>
                </c:pt>
                <c:pt idx="52">
                  <c:v>10170099.17</c:v>
                </c:pt>
                <c:pt idx="53">
                  <c:v>9060749.0500000007</c:v>
                </c:pt>
                <c:pt idx="54">
                  <c:v>10474218.539999999</c:v>
                </c:pt>
                <c:pt idx="55">
                  <c:v>10889687.369999999</c:v>
                </c:pt>
                <c:pt idx="56">
                  <c:v>11096773.07</c:v>
                </c:pt>
                <c:pt idx="57">
                  <c:v>11729327.470000001</c:v>
                </c:pt>
                <c:pt idx="58">
                  <c:v>12006232.460000001</c:v>
                </c:pt>
                <c:pt idx="59">
                  <c:v>11690637.689999999</c:v>
                </c:pt>
                <c:pt idx="60">
                  <c:v>10881893.710000001</c:v>
                </c:pt>
                <c:pt idx="61">
                  <c:v>9233464.9399999995</c:v>
                </c:pt>
                <c:pt idx="62">
                  <c:v>12550503.470000001</c:v>
                </c:pt>
                <c:pt idx="63">
                  <c:v>12568402.17</c:v>
                </c:pt>
                <c:pt idx="64">
                  <c:v>11223755.93</c:v>
                </c:pt>
                <c:pt idx="65">
                  <c:v>11080168.439999999</c:v>
                </c:pt>
                <c:pt idx="66">
                  <c:v>12154385.41</c:v>
                </c:pt>
                <c:pt idx="67">
                  <c:v>11597667.960000001</c:v>
                </c:pt>
                <c:pt idx="68">
                  <c:v>11356455.57</c:v>
                </c:pt>
                <c:pt idx="69">
                  <c:v>10907802.27</c:v>
                </c:pt>
                <c:pt idx="70">
                  <c:v>9886284.9499999993</c:v>
                </c:pt>
                <c:pt idx="71">
                  <c:v>12215248.859999999</c:v>
                </c:pt>
                <c:pt idx="72">
                  <c:v>11492210.890000001</c:v>
                </c:pt>
                <c:pt idx="73">
                  <c:v>11901035.15</c:v>
                </c:pt>
                <c:pt idx="74">
                  <c:v>12950039.689999999</c:v>
                </c:pt>
                <c:pt idx="75">
                  <c:v>12339326.289999999</c:v>
                </c:pt>
                <c:pt idx="76">
                  <c:v>12519882.289999999</c:v>
                </c:pt>
                <c:pt idx="77">
                  <c:v>11768751.210000001</c:v>
                </c:pt>
                <c:pt idx="78">
                  <c:v>13711368.130000001</c:v>
                </c:pt>
                <c:pt idx="79">
                  <c:v>14347496.279999999</c:v>
                </c:pt>
                <c:pt idx="80">
                  <c:v>14202259.560000001</c:v>
                </c:pt>
                <c:pt idx="81">
                  <c:v>12891601.970000001</c:v>
                </c:pt>
                <c:pt idx="82">
                  <c:v>12683534.43</c:v>
                </c:pt>
                <c:pt idx="83">
                  <c:v>9705448.9700000007</c:v>
                </c:pt>
                <c:pt idx="84">
                  <c:v>10839190.189999999</c:v>
                </c:pt>
                <c:pt idx="85">
                  <c:v>11480112.42</c:v>
                </c:pt>
                <c:pt idx="86">
                  <c:v>10483456.17</c:v>
                </c:pt>
                <c:pt idx="87">
                  <c:v>10765868.130000001</c:v>
                </c:pt>
                <c:pt idx="88">
                  <c:v>10306575.25</c:v>
                </c:pt>
                <c:pt idx="89">
                  <c:v>10040915.1</c:v>
                </c:pt>
                <c:pt idx="90">
                  <c:v>11012524.09</c:v>
                </c:pt>
                <c:pt idx="91">
                  <c:v>13103794.92</c:v>
                </c:pt>
                <c:pt idx="92">
                  <c:v>12174933.460000001</c:v>
                </c:pt>
                <c:pt idx="93">
                  <c:v>13285248.76</c:v>
                </c:pt>
                <c:pt idx="94">
                  <c:v>13919507.279999999</c:v>
                </c:pt>
                <c:pt idx="95">
                  <c:v>13347983.210000001</c:v>
                </c:pt>
                <c:pt idx="96">
                  <c:v>9114942.4100000001</c:v>
                </c:pt>
                <c:pt idx="97">
                  <c:v>11528586.779999999</c:v>
                </c:pt>
                <c:pt idx="98">
                  <c:v>11226975.300000001</c:v>
                </c:pt>
                <c:pt idx="99">
                  <c:v>11364919.109999999</c:v>
                </c:pt>
                <c:pt idx="100">
                  <c:v>13336148.09</c:v>
                </c:pt>
                <c:pt idx="101">
                  <c:v>12360394.73</c:v>
                </c:pt>
                <c:pt idx="102">
                  <c:v>13731672.699999999</c:v>
                </c:pt>
                <c:pt idx="103">
                  <c:v>14564869.42</c:v>
                </c:pt>
                <c:pt idx="104">
                  <c:v>13622683.68</c:v>
                </c:pt>
                <c:pt idx="105">
                  <c:v>13807143.550000001</c:v>
                </c:pt>
                <c:pt idx="106">
                  <c:v>12785175.630000001</c:v>
                </c:pt>
                <c:pt idx="107">
                  <c:v>12516888.76</c:v>
                </c:pt>
                <c:pt idx="108">
                  <c:v>12997980.17</c:v>
                </c:pt>
                <c:pt idx="109">
                  <c:v>12720824.4</c:v>
                </c:pt>
                <c:pt idx="110">
                  <c:v>13077728.279999999</c:v>
                </c:pt>
                <c:pt idx="111">
                  <c:v>12687579.07</c:v>
                </c:pt>
                <c:pt idx="112">
                  <c:v>13201596.02</c:v>
                </c:pt>
                <c:pt idx="113">
                  <c:v>15755351.029999999</c:v>
                </c:pt>
                <c:pt idx="114">
                  <c:v>14213757.880000001</c:v>
                </c:pt>
                <c:pt idx="115">
                  <c:v>13668942.140000001</c:v>
                </c:pt>
                <c:pt idx="116">
                  <c:v>13714861.91</c:v>
                </c:pt>
                <c:pt idx="117">
                  <c:v>12824994.630000001</c:v>
                </c:pt>
                <c:pt idx="118">
                  <c:v>12509613.18</c:v>
                </c:pt>
                <c:pt idx="119">
                  <c:v>13408665.57</c:v>
                </c:pt>
                <c:pt idx="120">
                  <c:v>12850871.449999999</c:v>
                </c:pt>
                <c:pt idx="121">
                  <c:v>10989419.09</c:v>
                </c:pt>
                <c:pt idx="122">
                  <c:v>11520378.130000001</c:v>
                </c:pt>
                <c:pt idx="123">
                  <c:v>16682260</c:v>
                </c:pt>
                <c:pt idx="124">
                  <c:v>9137578.7899999991</c:v>
                </c:pt>
                <c:pt idx="125">
                  <c:v>10764493.35</c:v>
                </c:pt>
                <c:pt idx="126">
                  <c:v>10994869.550000001</c:v>
                </c:pt>
                <c:pt idx="127">
                  <c:v>10356198.49</c:v>
                </c:pt>
                <c:pt idx="128">
                  <c:v>9426222.6699999999</c:v>
                </c:pt>
                <c:pt idx="129">
                  <c:v>10791500.25</c:v>
                </c:pt>
                <c:pt idx="130">
                  <c:v>7886729.54</c:v>
                </c:pt>
                <c:pt idx="131">
                  <c:v>7912027.1600000001</c:v>
                </c:pt>
                <c:pt idx="132">
                  <c:v>8461081.2300000004</c:v>
                </c:pt>
                <c:pt idx="133">
                  <c:v>11490984.82</c:v>
                </c:pt>
                <c:pt idx="134">
                  <c:v>8781097.5199999996</c:v>
                </c:pt>
                <c:pt idx="135">
                  <c:v>8198208.3899999997</c:v>
                </c:pt>
                <c:pt idx="136">
                  <c:v>6278118.1500000004</c:v>
                </c:pt>
                <c:pt idx="137">
                  <c:v>8156491.0300000003</c:v>
                </c:pt>
                <c:pt idx="138">
                  <c:v>10310234.07</c:v>
                </c:pt>
                <c:pt idx="139">
                  <c:v>8730245.5700000003</c:v>
                </c:pt>
                <c:pt idx="140">
                  <c:v>9308895.4299999997</c:v>
                </c:pt>
                <c:pt idx="141">
                  <c:v>10140668.949999999</c:v>
                </c:pt>
                <c:pt idx="142">
                  <c:v>8674422.25</c:v>
                </c:pt>
                <c:pt idx="143">
                  <c:v>10498653.619999999</c:v>
                </c:pt>
                <c:pt idx="144">
                  <c:v>9648822.1500000004</c:v>
                </c:pt>
                <c:pt idx="145">
                  <c:v>8931625.2799999993</c:v>
                </c:pt>
                <c:pt idx="146">
                  <c:v>9591542.2899999991</c:v>
                </c:pt>
                <c:pt idx="147">
                  <c:v>9438877.9600000009</c:v>
                </c:pt>
                <c:pt idx="148">
                  <c:v>9568703.4800000004</c:v>
                </c:pt>
                <c:pt idx="149">
                  <c:v>8362975.0800000001</c:v>
                </c:pt>
                <c:pt idx="150">
                  <c:v>8489939.6099999994</c:v>
                </c:pt>
                <c:pt idx="151">
                  <c:v>8934934.5999999996</c:v>
                </c:pt>
                <c:pt idx="152">
                  <c:v>9187087.1199999992</c:v>
                </c:pt>
                <c:pt idx="153">
                  <c:v>8824300.1999999993</c:v>
                </c:pt>
                <c:pt idx="154">
                  <c:v>9067868.1899999995</c:v>
                </c:pt>
                <c:pt idx="155">
                  <c:v>9994364.5800000001</c:v>
                </c:pt>
                <c:pt idx="156">
                  <c:v>10139819.119999999</c:v>
                </c:pt>
                <c:pt idx="157">
                  <c:v>9424009.4299999997</c:v>
                </c:pt>
                <c:pt idx="158">
                  <c:v>9228562.9700000007</c:v>
                </c:pt>
                <c:pt idx="159">
                  <c:v>8877548.5700000003</c:v>
                </c:pt>
                <c:pt idx="160">
                  <c:v>8529836.8599999994</c:v>
                </c:pt>
                <c:pt idx="161">
                  <c:v>8492629.1199999992</c:v>
                </c:pt>
                <c:pt idx="162">
                  <c:v>8447841.6999999993</c:v>
                </c:pt>
                <c:pt idx="163">
                  <c:v>8423577.0600000005</c:v>
                </c:pt>
                <c:pt idx="164">
                  <c:v>8714351.6699999999</c:v>
                </c:pt>
                <c:pt idx="165">
                  <c:v>8489577.8800000008</c:v>
                </c:pt>
                <c:pt idx="166">
                  <c:v>8753296.9199999999</c:v>
                </c:pt>
                <c:pt idx="167">
                  <c:v>8660595.3599999994</c:v>
                </c:pt>
                <c:pt idx="168">
                  <c:v>8270387.8499999996</c:v>
                </c:pt>
                <c:pt idx="169">
                  <c:v>8126150.9699999997</c:v>
                </c:pt>
                <c:pt idx="170">
                  <c:v>8118632.2999999998</c:v>
                </c:pt>
                <c:pt idx="171">
                  <c:v>9489007.0600000005</c:v>
                </c:pt>
                <c:pt idx="172">
                  <c:v>11559261.9</c:v>
                </c:pt>
                <c:pt idx="173">
                  <c:v>7842898.8899999997</c:v>
                </c:pt>
                <c:pt idx="174">
                  <c:v>8589129.7400000002</c:v>
                </c:pt>
                <c:pt idx="175">
                  <c:v>8992316.8300000001</c:v>
                </c:pt>
                <c:pt idx="176">
                  <c:v>9172791.3300000001</c:v>
                </c:pt>
                <c:pt idx="177">
                  <c:v>9117424.6799999997</c:v>
                </c:pt>
                <c:pt idx="178">
                  <c:v>10202148.27</c:v>
                </c:pt>
                <c:pt idx="179">
                  <c:v>9889454</c:v>
                </c:pt>
                <c:pt idx="180">
                  <c:v>9194674.1199999992</c:v>
                </c:pt>
                <c:pt idx="181">
                  <c:v>9083627.3000000007</c:v>
                </c:pt>
                <c:pt idx="182">
                  <c:v>8766372.8699999992</c:v>
                </c:pt>
                <c:pt idx="183">
                  <c:v>9052180.9299999997</c:v>
                </c:pt>
                <c:pt idx="184">
                  <c:v>9183149.25</c:v>
                </c:pt>
                <c:pt idx="185">
                  <c:v>7829656.75</c:v>
                </c:pt>
                <c:pt idx="186">
                  <c:v>7736341.1799999997</c:v>
                </c:pt>
                <c:pt idx="187">
                  <c:v>8922370.1600000001</c:v>
                </c:pt>
                <c:pt idx="188">
                  <c:v>8591517.9900000002</c:v>
                </c:pt>
                <c:pt idx="189">
                  <c:v>9305889.9800000004</c:v>
                </c:pt>
                <c:pt idx="190">
                  <c:v>9005408.1099999994</c:v>
                </c:pt>
                <c:pt idx="191">
                  <c:v>9594937.2300000004</c:v>
                </c:pt>
                <c:pt idx="192">
                  <c:v>10387339.689999999</c:v>
                </c:pt>
                <c:pt idx="193">
                  <c:v>10125820.710000001</c:v>
                </c:pt>
                <c:pt idx="194">
                  <c:v>9291686.2300000004</c:v>
                </c:pt>
                <c:pt idx="195">
                  <c:v>9619191.4299999997</c:v>
                </c:pt>
                <c:pt idx="196">
                  <c:v>10124968.140000001</c:v>
                </c:pt>
                <c:pt idx="197">
                  <c:v>9866340.3900000006</c:v>
                </c:pt>
                <c:pt idx="198">
                  <c:v>9913281.8300000001</c:v>
                </c:pt>
                <c:pt idx="199">
                  <c:v>9352250.0999999996</c:v>
                </c:pt>
                <c:pt idx="200">
                  <c:v>8941533.25</c:v>
                </c:pt>
                <c:pt idx="201">
                  <c:v>9340850.6099999994</c:v>
                </c:pt>
                <c:pt idx="202">
                  <c:v>9427735.9700000007</c:v>
                </c:pt>
                <c:pt idx="203">
                  <c:v>8780811.1799999997</c:v>
                </c:pt>
                <c:pt idx="204">
                  <c:v>8694109.9700000007</c:v>
                </c:pt>
                <c:pt idx="205">
                  <c:v>8524476.5099999998</c:v>
                </c:pt>
                <c:pt idx="206">
                  <c:v>8379781.6900000004</c:v>
                </c:pt>
                <c:pt idx="207">
                  <c:v>8408251.0600000005</c:v>
                </c:pt>
                <c:pt idx="208">
                  <c:v>8382321.8799999999</c:v>
                </c:pt>
                <c:pt idx="209">
                  <c:v>8780351.4000000004</c:v>
                </c:pt>
                <c:pt idx="210">
                  <c:v>8777042.2400000002</c:v>
                </c:pt>
                <c:pt idx="211">
                  <c:v>9038352.5299999993</c:v>
                </c:pt>
                <c:pt idx="212">
                  <c:v>8889983.4600000009</c:v>
                </c:pt>
                <c:pt idx="213">
                  <c:v>9050929.75</c:v>
                </c:pt>
                <c:pt idx="214">
                  <c:v>8340701.8099999996</c:v>
                </c:pt>
                <c:pt idx="215">
                  <c:v>9133478.4499999993</c:v>
                </c:pt>
                <c:pt idx="216">
                  <c:v>8247713.6200000001</c:v>
                </c:pt>
                <c:pt idx="217">
                  <c:v>8493857.4499999993</c:v>
                </c:pt>
                <c:pt idx="218">
                  <c:v>8997422.1199999992</c:v>
                </c:pt>
                <c:pt idx="219">
                  <c:v>8654662.9399999995</c:v>
                </c:pt>
                <c:pt idx="220">
                  <c:v>7944078.5199999996</c:v>
                </c:pt>
                <c:pt idx="221">
                  <c:v>8138009.4299999997</c:v>
                </c:pt>
                <c:pt idx="222">
                  <c:v>8229448.0999999996</c:v>
                </c:pt>
                <c:pt idx="223">
                  <c:v>8782636.8599999994</c:v>
                </c:pt>
                <c:pt idx="224">
                  <c:v>10621343.1</c:v>
                </c:pt>
                <c:pt idx="225">
                  <c:v>10634717.689999999</c:v>
                </c:pt>
                <c:pt idx="226">
                  <c:v>9526382.0999999996</c:v>
                </c:pt>
                <c:pt idx="227">
                  <c:v>10890623.939999999</c:v>
                </c:pt>
                <c:pt idx="228">
                  <c:v>11088472.470000001</c:v>
                </c:pt>
                <c:pt idx="229">
                  <c:v>10100456.109999999</c:v>
                </c:pt>
                <c:pt idx="230">
                  <c:v>10216827.5</c:v>
                </c:pt>
                <c:pt idx="231">
                  <c:v>9895901.5299999993</c:v>
                </c:pt>
                <c:pt idx="232">
                  <c:v>12139581.789999999</c:v>
                </c:pt>
                <c:pt idx="233">
                  <c:v>12596071.92</c:v>
                </c:pt>
                <c:pt idx="234">
                  <c:v>12704546.18</c:v>
                </c:pt>
                <c:pt idx="235">
                  <c:v>12564470.32</c:v>
                </c:pt>
                <c:pt idx="236">
                  <c:v>8176814.0700000003</c:v>
                </c:pt>
                <c:pt idx="237">
                  <c:v>7563278.8600000003</c:v>
                </c:pt>
                <c:pt idx="238">
                  <c:v>7639959.3499999996</c:v>
                </c:pt>
                <c:pt idx="239">
                  <c:v>7560793.5</c:v>
                </c:pt>
                <c:pt idx="240">
                  <c:v>7423077.9500000002</c:v>
                </c:pt>
                <c:pt idx="241">
                  <c:v>7601052.2999999998</c:v>
                </c:pt>
                <c:pt idx="242">
                  <c:v>7657457.6100000003</c:v>
                </c:pt>
                <c:pt idx="243">
                  <c:v>8218775.0899999999</c:v>
                </c:pt>
                <c:pt idx="244">
                  <c:v>7229841.54</c:v>
                </c:pt>
                <c:pt idx="245">
                  <c:v>6686838.1100000003</c:v>
                </c:pt>
                <c:pt idx="246">
                  <c:v>7681200.3200000003</c:v>
                </c:pt>
                <c:pt idx="247">
                  <c:v>8142365.9400000004</c:v>
                </c:pt>
                <c:pt idx="248">
                  <c:v>7933441.5300000003</c:v>
                </c:pt>
                <c:pt idx="249">
                  <c:v>8227007.4299999997</c:v>
                </c:pt>
              </c:numCache>
            </c:numRef>
          </c:val>
          <c:smooth val="0"/>
          <c:extLst>
            <c:ext xmlns:c16="http://schemas.microsoft.com/office/drawing/2014/chart" uri="{C3380CC4-5D6E-409C-BE32-E72D297353CC}">
              <c16:uniqueId val="{00000000-BB80-423A-809C-1EAD601CEEE2}"/>
            </c:ext>
          </c:extLst>
        </c:ser>
        <c:ser>
          <c:idx val="2"/>
          <c:order val="2"/>
          <c:tx>
            <c:v>Gain/Loss - actual</c:v>
          </c:tx>
          <c:spPr>
            <a:ln w="28575" cap="rnd">
              <a:noFill/>
              <a:round/>
            </a:ln>
            <a:effectLst/>
          </c:spPr>
          <c:marker>
            <c:symbol val="circle"/>
            <c:size val="3"/>
            <c:spPr>
              <a:solidFill>
                <a:srgbClr val="68D2DF"/>
              </a:solidFill>
              <a:ln w="0">
                <a:solidFill>
                  <a:schemeClr val="accent3"/>
                </a:solidFill>
              </a:ln>
              <a:effectLst/>
            </c:spPr>
          </c:marker>
          <c:cat>
            <c:numRef>
              <c:f>[3]Graf_NYB!$A$2:$A$251</c:f>
              <c:numCache>
                <c:formatCode>General</c:formatCode>
                <c:ptCount val="250"/>
                <c:pt idx="0">
                  <c:v>45110</c:v>
                </c:pt>
                <c:pt idx="1">
                  <c:v>45111</c:v>
                </c:pt>
                <c:pt idx="2">
                  <c:v>45112</c:v>
                </c:pt>
                <c:pt idx="3">
                  <c:v>45113</c:v>
                </c:pt>
                <c:pt idx="4">
                  <c:v>45114</c:v>
                </c:pt>
                <c:pt idx="5">
                  <c:v>45117</c:v>
                </c:pt>
                <c:pt idx="6">
                  <c:v>45118</c:v>
                </c:pt>
                <c:pt idx="7">
                  <c:v>45119</c:v>
                </c:pt>
                <c:pt idx="8">
                  <c:v>45120</c:v>
                </c:pt>
                <c:pt idx="9">
                  <c:v>45121</c:v>
                </c:pt>
                <c:pt idx="10">
                  <c:v>45124</c:v>
                </c:pt>
                <c:pt idx="11">
                  <c:v>45125</c:v>
                </c:pt>
                <c:pt idx="12">
                  <c:v>45126</c:v>
                </c:pt>
                <c:pt idx="13">
                  <c:v>45127</c:v>
                </c:pt>
                <c:pt idx="14">
                  <c:v>45128</c:v>
                </c:pt>
                <c:pt idx="15">
                  <c:v>45131</c:v>
                </c:pt>
                <c:pt idx="16">
                  <c:v>45132</c:v>
                </c:pt>
                <c:pt idx="17">
                  <c:v>45133</c:v>
                </c:pt>
                <c:pt idx="18">
                  <c:v>45134</c:v>
                </c:pt>
                <c:pt idx="19">
                  <c:v>45135</c:v>
                </c:pt>
                <c:pt idx="20">
                  <c:v>45138</c:v>
                </c:pt>
                <c:pt idx="21">
                  <c:v>45139</c:v>
                </c:pt>
                <c:pt idx="22">
                  <c:v>45140</c:v>
                </c:pt>
                <c:pt idx="23">
                  <c:v>45141</c:v>
                </c:pt>
                <c:pt idx="24">
                  <c:v>45142</c:v>
                </c:pt>
                <c:pt idx="25">
                  <c:v>45145</c:v>
                </c:pt>
                <c:pt idx="26">
                  <c:v>45146</c:v>
                </c:pt>
                <c:pt idx="27">
                  <c:v>45147</c:v>
                </c:pt>
                <c:pt idx="28">
                  <c:v>45148</c:v>
                </c:pt>
                <c:pt idx="29">
                  <c:v>45149</c:v>
                </c:pt>
                <c:pt idx="30">
                  <c:v>45152</c:v>
                </c:pt>
                <c:pt idx="31">
                  <c:v>45153</c:v>
                </c:pt>
                <c:pt idx="32">
                  <c:v>45154</c:v>
                </c:pt>
                <c:pt idx="33">
                  <c:v>45155</c:v>
                </c:pt>
                <c:pt idx="34">
                  <c:v>45156</c:v>
                </c:pt>
                <c:pt idx="35">
                  <c:v>45159</c:v>
                </c:pt>
                <c:pt idx="36">
                  <c:v>45160</c:v>
                </c:pt>
                <c:pt idx="37">
                  <c:v>45161</c:v>
                </c:pt>
                <c:pt idx="38">
                  <c:v>45162</c:v>
                </c:pt>
                <c:pt idx="39">
                  <c:v>45163</c:v>
                </c:pt>
                <c:pt idx="40">
                  <c:v>45166</c:v>
                </c:pt>
                <c:pt idx="41">
                  <c:v>45167</c:v>
                </c:pt>
                <c:pt idx="42">
                  <c:v>45168</c:v>
                </c:pt>
                <c:pt idx="43">
                  <c:v>45169</c:v>
                </c:pt>
                <c:pt idx="44">
                  <c:v>45170</c:v>
                </c:pt>
                <c:pt idx="45">
                  <c:v>45173</c:v>
                </c:pt>
                <c:pt idx="46">
                  <c:v>45174</c:v>
                </c:pt>
                <c:pt idx="47">
                  <c:v>45175</c:v>
                </c:pt>
                <c:pt idx="48">
                  <c:v>45176</c:v>
                </c:pt>
                <c:pt idx="49">
                  <c:v>45177</c:v>
                </c:pt>
                <c:pt idx="50">
                  <c:v>45180</c:v>
                </c:pt>
                <c:pt idx="51">
                  <c:v>45181</c:v>
                </c:pt>
                <c:pt idx="52">
                  <c:v>45182</c:v>
                </c:pt>
                <c:pt idx="53">
                  <c:v>45183</c:v>
                </c:pt>
                <c:pt idx="54">
                  <c:v>45184</c:v>
                </c:pt>
                <c:pt idx="55">
                  <c:v>45187</c:v>
                </c:pt>
                <c:pt idx="56">
                  <c:v>45188</c:v>
                </c:pt>
                <c:pt idx="57">
                  <c:v>45189</c:v>
                </c:pt>
                <c:pt idx="58">
                  <c:v>45190</c:v>
                </c:pt>
                <c:pt idx="59">
                  <c:v>45191</c:v>
                </c:pt>
                <c:pt idx="60">
                  <c:v>45194</c:v>
                </c:pt>
                <c:pt idx="61">
                  <c:v>45195</c:v>
                </c:pt>
                <c:pt idx="62">
                  <c:v>45196</c:v>
                </c:pt>
                <c:pt idx="63">
                  <c:v>45197</c:v>
                </c:pt>
                <c:pt idx="64">
                  <c:v>45198</c:v>
                </c:pt>
                <c:pt idx="65">
                  <c:v>45201</c:v>
                </c:pt>
                <c:pt idx="66">
                  <c:v>45202</c:v>
                </c:pt>
                <c:pt idx="67">
                  <c:v>45203</c:v>
                </c:pt>
                <c:pt idx="68">
                  <c:v>45204</c:v>
                </c:pt>
                <c:pt idx="69">
                  <c:v>45205</c:v>
                </c:pt>
                <c:pt idx="70">
                  <c:v>45208</c:v>
                </c:pt>
                <c:pt idx="71">
                  <c:v>45209</c:v>
                </c:pt>
                <c:pt idx="72">
                  <c:v>45210</c:v>
                </c:pt>
                <c:pt idx="73">
                  <c:v>45211</c:v>
                </c:pt>
                <c:pt idx="74">
                  <c:v>45212</c:v>
                </c:pt>
                <c:pt idx="75">
                  <c:v>45215</c:v>
                </c:pt>
                <c:pt idx="76">
                  <c:v>45216</c:v>
                </c:pt>
                <c:pt idx="77">
                  <c:v>45217</c:v>
                </c:pt>
                <c:pt idx="78">
                  <c:v>45218</c:v>
                </c:pt>
                <c:pt idx="79">
                  <c:v>45219</c:v>
                </c:pt>
                <c:pt idx="80">
                  <c:v>45222</c:v>
                </c:pt>
                <c:pt idx="81">
                  <c:v>45223</c:v>
                </c:pt>
                <c:pt idx="82">
                  <c:v>45224</c:v>
                </c:pt>
                <c:pt idx="83">
                  <c:v>45225</c:v>
                </c:pt>
                <c:pt idx="84">
                  <c:v>45226</c:v>
                </c:pt>
                <c:pt idx="85">
                  <c:v>45229</c:v>
                </c:pt>
                <c:pt idx="86">
                  <c:v>45230</c:v>
                </c:pt>
                <c:pt idx="87">
                  <c:v>45231</c:v>
                </c:pt>
                <c:pt idx="88">
                  <c:v>45232</c:v>
                </c:pt>
                <c:pt idx="89">
                  <c:v>45233</c:v>
                </c:pt>
                <c:pt idx="90">
                  <c:v>45236</c:v>
                </c:pt>
                <c:pt idx="91">
                  <c:v>45237</c:v>
                </c:pt>
                <c:pt idx="92">
                  <c:v>45238</c:v>
                </c:pt>
                <c:pt idx="93">
                  <c:v>45239</c:v>
                </c:pt>
                <c:pt idx="94">
                  <c:v>45240</c:v>
                </c:pt>
                <c:pt idx="95">
                  <c:v>45243</c:v>
                </c:pt>
                <c:pt idx="96">
                  <c:v>45244</c:v>
                </c:pt>
                <c:pt idx="97">
                  <c:v>45245</c:v>
                </c:pt>
                <c:pt idx="98">
                  <c:v>45246</c:v>
                </c:pt>
                <c:pt idx="99">
                  <c:v>45247</c:v>
                </c:pt>
                <c:pt idx="100">
                  <c:v>45250</c:v>
                </c:pt>
                <c:pt idx="101">
                  <c:v>45251</c:v>
                </c:pt>
                <c:pt idx="102">
                  <c:v>45252</c:v>
                </c:pt>
                <c:pt idx="103">
                  <c:v>45253</c:v>
                </c:pt>
                <c:pt idx="104">
                  <c:v>45254</c:v>
                </c:pt>
                <c:pt idx="105">
                  <c:v>45257</c:v>
                </c:pt>
                <c:pt idx="106">
                  <c:v>45258</c:v>
                </c:pt>
                <c:pt idx="107">
                  <c:v>45259</c:v>
                </c:pt>
                <c:pt idx="108">
                  <c:v>45260</c:v>
                </c:pt>
                <c:pt idx="109">
                  <c:v>45261</c:v>
                </c:pt>
                <c:pt idx="110">
                  <c:v>45264</c:v>
                </c:pt>
                <c:pt idx="111">
                  <c:v>45265</c:v>
                </c:pt>
                <c:pt idx="112">
                  <c:v>45266</c:v>
                </c:pt>
                <c:pt idx="113">
                  <c:v>45267</c:v>
                </c:pt>
                <c:pt idx="114">
                  <c:v>45268</c:v>
                </c:pt>
                <c:pt idx="115">
                  <c:v>45271</c:v>
                </c:pt>
                <c:pt idx="116">
                  <c:v>45272</c:v>
                </c:pt>
                <c:pt idx="117">
                  <c:v>45273</c:v>
                </c:pt>
                <c:pt idx="118">
                  <c:v>45274</c:v>
                </c:pt>
                <c:pt idx="119">
                  <c:v>45275</c:v>
                </c:pt>
                <c:pt idx="120">
                  <c:v>45278</c:v>
                </c:pt>
                <c:pt idx="121">
                  <c:v>45279</c:v>
                </c:pt>
                <c:pt idx="122">
                  <c:v>45280</c:v>
                </c:pt>
                <c:pt idx="123">
                  <c:v>45281</c:v>
                </c:pt>
                <c:pt idx="124">
                  <c:v>45282</c:v>
                </c:pt>
                <c:pt idx="125">
                  <c:v>45287</c:v>
                </c:pt>
                <c:pt idx="126">
                  <c:v>45288</c:v>
                </c:pt>
                <c:pt idx="127">
                  <c:v>45289</c:v>
                </c:pt>
                <c:pt idx="128">
                  <c:v>45293</c:v>
                </c:pt>
                <c:pt idx="129">
                  <c:v>45294</c:v>
                </c:pt>
                <c:pt idx="130">
                  <c:v>45295</c:v>
                </c:pt>
                <c:pt idx="131">
                  <c:v>45296</c:v>
                </c:pt>
                <c:pt idx="132">
                  <c:v>45299</c:v>
                </c:pt>
                <c:pt idx="133">
                  <c:v>45300</c:v>
                </c:pt>
                <c:pt idx="134">
                  <c:v>45301</c:v>
                </c:pt>
                <c:pt idx="135">
                  <c:v>45302</c:v>
                </c:pt>
                <c:pt idx="136">
                  <c:v>45303</c:v>
                </c:pt>
                <c:pt idx="137">
                  <c:v>45306</c:v>
                </c:pt>
                <c:pt idx="138">
                  <c:v>45307</c:v>
                </c:pt>
                <c:pt idx="139">
                  <c:v>45308</c:v>
                </c:pt>
                <c:pt idx="140">
                  <c:v>45309</c:v>
                </c:pt>
                <c:pt idx="141">
                  <c:v>45310</c:v>
                </c:pt>
                <c:pt idx="142">
                  <c:v>45313</c:v>
                </c:pt>
                <c:pt idx="143">
                  <c:v>45314</c:v>
                </c:pt>
                <c:pt idx="144">
                  <c:v>45315</c:v>
                </c:pt>
                <c:pt idx="145">
                  <c:v>45316</c:v>
                </c:pt>
                <c:pt idx="146">
                  <c:v>45317</c:v>
                </c:pt>
                <c:pt idx="147">
                  <c:v>45320</c:v>
                </c:pt>
                <c:pt idx="148">
                  <c:v>45321</c:v>
                </c:pt>
                <c:pt idx="149">
                  <c:v>45322</c:v>
                </c:pt>
                <c:pt idx="150">
                  <c:v>45323</c:v>
                </c:pt>
                <c:pt idx="151">
                  <c:v>45324</c:v>
                </c:pt>
                <c:pt idx="152">
                  <c:v>45327</c:v>
                </c:pt>
                <c:pt idx="153">
                  <c:v>45328</c:v>
                </c:pt>
                <c:pt idx="154">
                  <c:v>45329</c:v>
                </c:pt>
                <c:pt idx="155">
                  <c:v>45330</c:v>
                </c:pt>
                <c:pt idx="156">
                  <c:v>45331</c:v>
                </c:pt>
                <c:pt idx="157">
                  <c:v>45334</c:v>
                </c:pt>
                <c:pt idx="158">
                  <c:v>45335</c:v>
                </c:pt>
                <c:pt idx="159">
                  <c:v>45336</c:v>
                </c:pt>
                <c:pt idx="160">
                  <c:v>45337</c:v>
                </c:pt>
                <c:pt idx="161">
                  <c:v>45338</c:v>
                </c:pt>
                <c:pt idx="162">
                  <c:v>45341</c:v>
                </c:pt>
                <c:pt idx="163">
                  <c:v>45342</c:v>
                </c:pt>
                <c:pt idx="164">
                  <c:v>45343</c:v>
                </c:pt>
                <c:pt idx="165">
                  <c:v>45344</c:v>
                </c:pt>
                <c:pt idx="166">
                  <c:v>45345</c:v>
                </c:pt>
                <c:pt idx="167">
                  <c:v>45348</c:v>
                </c:pt>
                <c:pt idx="168">
                  <c:v>45349</c:v>
                </c:pt>
                <c:pt idx="169">
                  <c:v>45350</c:v>
                </c:pt>
                <c:pt idx="170">
                  <c:v>45351</c:v>
                </c:pt>
                <c:pt idx="171">
                  <c:v>45352</c:v>
                </c:pt>
                <c:pt idx="172">
                  <c:v>45355</c:v>
                </c:pt>
                <c:pt idx="173">
                  <c:v>45356</c:v>
                </c:pt>
                <c:pt idx="174">
                  <c:v>45357</c:v>
                </c:pt>
                <c:pt idx="175">
                  <c:v>45358</c:v>
                </c:pt>
                <c:pt idx="176">
                  <c:v>45359</c:v>
                </c:pt>
                <c:pt idx="177">
                  <c:v>45362</c:v>
                </c:pt>
                <c:pt idx="178">
                  <c:v>45363</c:v>
                </c:pt>
                <c:pt idx="179">
                  <c:v>45364</c:v>
                </c:pt>
                <c:pt idx="180">
                  <c:v>45365</c:v>
                </c:pt>
                <c:pt idx="181">
                  <c:v>45366</c:v>
                </c:pt>
                <c:pt idx="182">
                  <c:v>45369</c:v>
                </c:pt>
                <c:pt idx="183">
                  <c:v>45370</c:v>
                </c:pt>
                <c:pt idx="184">
                  <c:v>45371</c:v>
                </c:pt>
                <c:pt idx="185">
                  <c:v>45372</c:v>
                </c:pt>
                <c:pt idx="186">
                  <c:v>45373</c:v>
                </c:pt>
                <c:pt idx="187">
                  <c:v>45376</c:v>
                </c:pt>
                <c:pt idx="188">
                  <c:v>45377</c:v>
                </c:pt>
                <c:pt idx="189">
                  <c:v>45378</c:v>
                </c:pt>
                <c:pt idx="190">
                  <c:v>45384</c:v>
                </c:pt>
                <c:pt idx="191">
                  <c:v>45385</c:v>
                </c:pt>
                <c:pt idx="192">
                  <c:v>45386</c:v>
                </c:pt>
                <c:pt idx="193">
                  <c:v>45387</c:v>
                </c:pt>
                <c:pt idx="194">
                  <c:v>45390</c:v>
                </c:pt>
                <c:pt idx="195">
                  <c:v>45391</c:v>
                </c:pt>
                <c:pt idx="196">
                  <c:v>45392</c:v>
                </c:pt>
                <c:pt idx="197">
                  <c:v>45393</c:v>
                </c:pt>
                <c:pt idx="198">
                  <c:v>45394</c:v>
                </c:pt>
                <c:pt idx="199">
                  <c:v>45397</c:v>
                </c:pt>
                <c:pt idx="200">
                  <c:v>45398</c:v>
                </c:pt>
                <c:pt idx="201">
                  <c:v>45399</c:v>
                </c:pt>
                <c:pt idx="202">
                  <c:v>45400</c:v>
                </c:pt>
                <c:pt idx="203">
                  <c:v>45401</c:v>
                </c:pt>
                <c:pt idx="204">
                  <c:v>45404</c:v>
                </c:pt>
                <c:pt idx="205">
                  <c:v>45405</c:v>
                </c:pt>
                <c:pt idx="206">
                  <c:v>45406</c:v>
                </c:pt>
                <c:pt idx="207">
                  <c:v>45407</c:v>
                </c:pt>
                <c:pt idx="208">
                  <c:v>45408</c:v>
                </c:pt>
                <c:pt idx="209">
                  <c:v>45411</c:v>
                </c:pt>
                <c:pt idx="210">
                  <c:v>45412</c:v>
                </c:pt>
                <c:pt idx="211">
                  <c:v>45413</c:v>
                </c:pt>
                <c:pt idx="212">
                  <c:v>45414</c:v>
                </c:pt>
                <c:pt idx="213">
                  <c:v>45415</c:v>
                </c:pt>
                <c:pt idx="214">
                  <c:v>45418</c:v>
                </c:pt>
                <c:pt idx="215">
                  <c:v>45419</c:v>
                </c:pt>
                <c:pt idx="216">
                  <c:v>45420</c:v>
                </c:pt>
                <c:pt idx="217">
                  <c:v>45425</c:v>
                </c:pt>
                <c:pt idx="218">
                  <c:v>45426</c:v>
                </c:pt>
                <c:pt idx="219">
                  <c:v>45427</c:v>
                </c:pt>
                <c:pt idx="220">
                  <c:v>45428</c:v>
                </c:pt>
                <c:pt idx="221">
                  <c:v>45429</c:v>
                </c:pt>
                <c:pt idx="222">
                  <c:v>45433</c:v>
                </c:pt>
                <c:pt idx="223">
                  <c:v>45434</c:v>
                </c:pt>
                <c:pt idx="224">
                  <c:v>45435</c:v>
                </c:pt>
                <c:pt idx="225">
                  <c:v>45436</c:v>
                </c:pt>
                <c:pt idx="226">
                  <c:v>45439</c:v>
                </c:pt>
                <c:pt idx="227">
                  <c:v>45440</c:v>
                </c:pt>
                <c:pt idx="228">
                  <c:v>45441</c:v>
                </c:pt>
                <c:pt idx="229">
                  <c:v>45442</c:v>
                </c:pt>
                <c:pt idx="230">
                  <c:v>45443</c:v>
                </c:pt>
                <c:pt idx="231">
                  <c:v>45446</c:v>
                </c:pt>
                <c:pt idx="232">
                  <c:v>45447</c:v>
                </c:pt>
                <c:pt idx="233">
                  <c:v>45449</c:v>
                </c:pt>
                <c:pt idx="234">
                  <c:v>45450</c:v>
                </c:pt>
                <c:pt idx="235">
                  <c:v>45453</c:v>
                </c:pt>
                <c:pt idx="236">
                  <c:v>45454</c:v>
                </c:pt>
                <c:pt idx="237">
                  <c:v>45455</c:v>
                </c:pt>
                <c:pt idx="238">
                  <c:v>45456</c:v>
                </c:pt>
                <c:pt idx="239">
                  <c:v>45457</c:v>
                </c:pt>
                <c:pt idx="240">
                  <c:v>45460</c:v>
                </c:pt>
                <c:pt idx="241">
                  <c:v>45461</c:v>
                </c:pt>
                <c:pt idx="242">
                  <c:v>45462</c:v>
                </c:pt>
                <c:pt idx="243">
                  <c:v>45463</c:v>
                </c:pt>
                <c:pt idx="244">
                  <c:v>45464</c:v>
                </c:pt>
                <c:pt idx="245">
                  <c:v>45467</c:v>
                </c:pt>
                <c:pt idx="246">
                  <c:v>45468</c:v>
                </c:pt>
                <c:pt idx="247">
                  <c:v>45469</c:v>
                </c:pt>
                <c:pt idx="248">
                  <c:v>45470</c:v>
                </c:pt>
                <c:pt idx="249">
                  <c:v>45471</c:v>
                </c:pt>
              </c:numCache>
            </c:numRef>
          </c:cat>
          <c:val>
            <c:numRef>
              <c:f>[3]Graf_NYB!$B$2:$B$251</c:f>
              <c:numCache>
                <c:formatCode>General</c:formatCode>
                <c:ptCount val="250"/>
                <c:pt idx="0">
                  <c:v>-3446882.69</c:v>
                </c:pt>
                <c:pt idx="1">
                  <c:v>-3455630.32</c:v>
                </c:pt>
                <c:pt idx="2">
                  <c:v>-1804530.83</c:v>
                </c:pt>
                <c:pt idx="3">
                  <c:v>171726.6</c:v>
                </c:pt>
                <c:pt idx="4">
                  <c:v>-759809.06</c:v>
                </c:pt>
                <c:pt idx="5">
                  <c:v>-1642079.3</c:v>
                </c:pt>
                <c:pt idx="6">
                  <c:v>-3755302.49</c:v>
                </c:pt>
                <c:pt idx="7">
                  <c:v>-4669059</c:v>
                </c:pt>
                <c:pt idx="8">
                  <c:v>1473501.57</c:v>
                </c:pt>
                <c:pt idx="9">
                  <c:v>606249.42000000004</c:v>
                </c:pt>
                <c:pt idx="10">
                  <c:v>-659426.5</c:v>
                </c:pt>
                <c:pt idx="11">
                  <c:v>-1357491.67</c:v>
                </c:pt>
                <c:pt idx="12">
                  <c:v>-2805211.93</c:v>
                </c:pt>
                <c:pt idx="13">
                  <c:v>-1813852.12</c:v>
                </c:pt>
                <c:pt idx="14">
                  <c:v>-772466.47</c:v>
                </c:pt>
                <c:pt idx="15">
                  <c:v>-334225.46000000002</c:v>
                </c:pt>
                <c:pt idx="16">
                  <c:v>-1690165.72</c:v>
                </c:pt>
                <c:pt idx="17">
                  <c:v>-3611720.91</c:v>
                </c:pt>
                <c:pt idx="18">
                  <c:v>-3036904.89</c:v>
                </c:pt>
                <c:pt idx="19">
                  <c:v>-808147.6</c:v>
                </c:pt>
                <c:pt idx="20">
                  <c:v>-205178.6</c:v>
                </c:pt>
                <c:pt idx="21">
                  <c:v>303682.34000000003</c:v>
                </c:pt>
                <c:pt idx="22">
                  <c:v>1119213.8600000001</c:v>
                </c:pt>
                <c:pt idx="23">
                  <c:v>-2826161.25</c:v>
                </c:pt>
                <c:pt idx="24">
                  <c:v>-2571332.94</c:v>
                </c:pt>
                <c:pt idx="25">
                  <c:v>-3580532.69</c:v>
                </c:pt>
                <c:pt idx="26">
                  <c:v>-2491137.92</c:v>
                </c:pt>
                <c:pt idx="27">
                  <c:v>-975818.75</c:v>
                </c:pt>
                <c:pt idx="28">
                  <c:v>-607511.1</c:v>
                </c:pt>
                <c:pt idx="29">
                  <c:v>-1723159.64</c:v>
                </c:pt>
                <c:pt idx="30">
                  <c:v>-3455554.88</c:v>
                </c:pt>
                <c:pt idx="31">
                  <c:v>1849213.76</c:v>
                </c:pt>
                <c:pt idx="32">
                  <c:v>-1158759.8400000001</c:v>
                </c:pt>
                <c:pt idx="33">
                  <c:v>173047.96</c:v>
                </c:pt>
                <c:pt idx="34">
                  <c:v>-1947403.78</c:v>
                </c:pt>
                <c:pt idx="35">
                  <c:v>1051441.8700000001</c:v>
                </c:pt>
                <c:pt idx="36">
                  <c:v>-681993.44</c:v>
                </c:pt>
                <c:pt idx="37">
                  <c:v>-2183484.8199999998</c:v>
                </c:pt>
                <c:pt idx="38">
                  <c:v>1961321.39</c:v>
                </c:pt>
                <c:pt idx="39">
                  <c:v>-1800818.06</c:v>
                </c:pt>
                <c:pt idx="40">
                  <c:v>-2486742.29</c:v>
                </c:pt>
                <c:pt idx="41">
                  <c:v>-2024007.59</c:v>
                </c:pt>
                <c:pt idx="42">
                  <c:v>2139187.81</c:v>
                </c:pt>
                <c:pt idx="43">
                  <c:v>-2609546.35</c:v>
                </c:pt>
                <c:pt idx="44">
                  <c:v>-3753387.59</c:v>
                </c:pt>
                <c:pt idx="45">
                  <c:v>-881753.03</c:v>
                </c:pt>
                <c:pt idx="46">
                  <c:v>-165360.18</c:v>
                </c:pt>
                <c:pt idx="47">
                  <c:v>-1971259.25</c:v>
                </c:pt>
                <c:pt idx="48">
                  <c:v>-133334.56</c:v>
                </c:pt>
                <c:pt idx="49">
                  <c:v>-996294.4</c:v>
                </c:pt>
                <c:pt idx="50">
                  <c:v>1148783.33</c:v>
                </c:pt>
                <c:pt idx="51">
                  <c:v>1029291.81</c:v>
                </c:pt>
                <c:pt idx="52">
                  <c:v>-4195100.28</c:v>
                </c:pt>
                <c:pt idx="53">
                  <c:v>-206656.55</c:v>
                </c:pt>
                <c:pt idx="54">
                  <c:v>3792111.45</c:v>
                </c:pt>
                <c:pt idx="55">
                  <c:v>-367274.4</c:v>
                </c:pt>
                <c:pt idx="56">
                  <c:v>1320006.3999999999</c:v>
                </c:pt>
                <c:pt idx="57">
                  <c:v>2411037.14</c:v>
                </c:pt>
                <c:pt idx="58">
                  <c:v>3272312.41</c:v>
                </c:pt>
                <c:pt idx="59">
                  <c:v>178487.18</c:v>
                </c:pt>
                <c:pt idx="60">
                  <c:v>-421814.59</c:v>
                </c:pt>
                <c:pt idx="61">
                  <c:v>1719354.69</c:v>
                </c:pt>
                <c:pt idx="62">
                  <c:v>-4212864.62</c:v>
                </c:pt>
                <c:pt idx="63">
                  <c:v>-337619.83</c:v>
                </c:pt>
                <c:pt idx="64">
                  <c:v>-2805196.78</c:v>
                </c:pt>
                <c:pt idx="65">
                  <c:v>-3087896.21</c:v>
                </c:pt>
                <c:pt idx="66">
                  <c:v>2035293.03</c:v>
                </c:pt>
                <c:pt idx="67">
                  <c:v>343503.3</c:v>
                </c:pt>
                <c:pt idx="68">
                  <c:v>-922622.77</c:v>
                </c:pt>
                <c:pt idx="69">
                  <c:v>-3265051.12</c:v>
                </c:pt>
                <c:pt idx="70">
                  <c:v>195311.54</c:v>
                </c:pt>
                <c:pt idx="71">
                  <c:v>-2037016.71</c:v>
                </c:pt>
                <c:pt idx="72">
                  <c:v>-1798255.5</c:v>
                </c:pt>
                <c:pt idx="73">
                  <c:v>-2475155.12</c:v>
                </c:pt>
                <c:pt idx="74">
                  <c:v>1838196.47</c:v>
                </c:pt>
                <c:pt idx="75">
                  <c:v>-957195.31</c:v>
                </c:pt>
                <c:pt idx="76">
                  <c:v>-933051.45</c:v>
                </c:pt>
                <c:pt idx="77">
                  <c:v>-2031636.11</c:v>
                </c:pt>
                <c:pt idx="78">
                  <c:v>-1225270.32</c:v>
                </c:pt>
                <c:pt idx="79">
                  <c:v>1772788.76</c:v>
                </c:pt>
                <c:pt idx="80">
                  <c:v>-3765613.72</c:v>
                </c:pt>
                <c:pt idx="81">
                  <c:v>544189.78</c:v>
                </c:pt>
                <c:pt idx="82">
                  <c:v>-115520.1</c:v>
                </c:pt>
                <c:pt idx="83">
                  <c:v>-2981888.43</c:v>
                </c:pt>
                <c:pt idx="84">
                  <c:v>-431102.66</c:v>
                </c:pt>
                <c:pt idx="85">
                  <c:v>-1857851.34</c:v>
                </c:pt>
                <c:pt idx="86">
                  <c:v>-1767742.3</c:v>
                </c:pt>
                <c:pt idx="87">
                  <c:v>-1155242.04</c:v>
                </c:pt>
                <c:pt idx="88">
                  <c:v>-4839760.47</c:v>
                </c:pt>
                <c:pt idx="89">
                  <c:v>968750.96</c:v>
                </c:pt>
                <c:pt idx="90">
                  <c:v>-1345022.26</c:v>
                </c:pt>
                <c:pt idx="91">
                  <c:v>-1886147.12</c:v>
                </c:pt>
                <c:pt idx="92">
                  <c:v>133767.64000000001</c:v>
                </c:pt>
                <c:pt idx="93">
                  <c:v>1669782.16</c:v>
                </c:pt>
                <c:pt idx="94">
                  <c:v>-292614.46999999997</c:v>
                </c:pt>
                <c:pt idx="95">
                  <c:v>-2109571.16</c:v>
                </c:pt>
                <c:pt idx="96">
                  <c:v>-2392682.16</c:v>
                </c:pt>
                <c:pt idx="97">
                  <c:v>-148697.59</c:v>
                </c:pt>
                <c:pt idx="98">
                  <c:v>-1829856.84</c:v>
                </c:pt>
                <c:pt idx="99">
                  <c:v>7412383.5700000003</c:v>
                </c:pt>
                <c:pt idx="100">
                  <c:v>-2942078.46</c:v>
                </c:pt>
                <c:pt idx="101">
                  <c:v>-3058285.25</c:v>
                </c:pt>
                <c:pt idx="102">
                  <c:v>-93432.56</c:v>
                </c:pt>
                <c:pt idx="103">
                  <c:v>-1022092.53</c:v>
                </c:pt>
                <c:pt idx="104">
                  <c:v>1639241.19</c:v>
                </c:pt>
                <c:pt idx="105">
                  <c:v>-1836941.84</c:v>
                </c:pt>
                <c:pt idx="106">
                  <c:v>-4877326.71</c:v>
                </c:pt>
                <c:pt idx="107">
                  <c:v>-3092690.76</c:v>
                </c:pt>
                <c:pt idx="108">
                  <c:v>-2961652.52</c:v>
                </c:pt>
                <c:pt idx="109">
                  <c:v>1098328.3700000001</c:v>
                </c:pt>
                <c:pt idx="110">
                  <c:v>-6675235.5499999998</c:v>
                </c:pt>
                <c:pt idx="111">
                  <c:v>1310933.1200000001</c:v>
                </c:pt>
                <c:pt idx="112">
                  <c:v>-2723332.85</c:v>
                </c:pt>
                <c:pt idx="113">
                  <c:v>-2223422.9</c:v>
                </c:pt>
                <c:pt idx="114">
                  <c:v>-1402159.67</c:v>
                </c:pt>
                <c:pt idx="115">
                  <c:v>2750537.87</c:v>
                </c:pt>
                <c:pt idx="116">
                  <c:v>5378114.6399999997</c:v>
                </c:pt>
                <c:pt idx="117">
                  <c:v>-4548118.59</c:v>
                </c:pt>
                <c:pt idx="118">
                  <c:v>57251.27</c:v>
                </c:pt>
                <c:pt idx="119">
                  <c:v>-1684829.08</c:v>
                </c:pt>
                <c:pt idx="120">
                  <c:v>-771269.05</c:v>
                </c:pt>
                <c:pt idx="121">
                  <c:v>-3097337.78</c:v>
                </c:pt>
                <c:pt idx="122">
                  <c:v>4059125.54</c:v>
                </c:pt>
                <c:pt idx="123">
                  <c:v>-818448.4</c:v>
                </c:pt>
                <c:pt idx="124">
                  <c:v>865594.97</c:v>
                </c:pt>
                <c:pt idx="125">
                  <c:v>177074.66</c:v>
                </c:pt>
                <c:pt idx="126">
                  <c:v>-610626.02</c:v>
                </c:pt>
                <c:pt idx="127">
                  <c:v>-11383730.560000001</c:v>
                </c:pt>
                <c:pt idx="128">
                  <c:v>503455.56</c:v>
                </c:pt>
                <c:pt idx="129">
                  <c:v>-18720445.620000001</c:v>
                </c:pt>
                <c:pt idx="130">
                  <c:v>-5586894.9699999997</c:v>
                </c:pt>
                <c:pt idx="131">
                  <c:v>692596.97</c:v>
                </c:pt>
                <c:pt idx="132">
                  <c:v>-1031873.45</c:v>
                </c:pt>
                <c:pt idx="133">
                  <c:v>-1608616.82</c:v>
                </c:pt>
                <c:pt idx="134">
                  <c:v>-2314817.65</c:v>
                </c:pt>
                <c:pt idx="135">
                  <c:v>-1404742</c:v>
                </c:pt>
                <c:pt idx="136">
                  <c:v>-1943571.66</c:v>
                </c:pt>
                <c:pt idx="137">
                  <c:v>732079.66</c:v>
                </c:pt>
                <c:pt idx="138">
                  <c:v>77005.320000000007</c:v>
                </c:pt>
                <c:pt idx="139">
                  <c:v>-3723853.37</c:v>
                </c:pt>
                <c:pt idx="140">
                  <c:v>-385074.36</c:v>
                </c:pt>
                <c:pt idx="141">
                  <c:v>-2132372.65</c:v>
                </c:pt>
                <c:pt idx="142">
                  <c:v>-523900.33</c:v>
                </c:pt>
                <c:pt idx="143">
                  <c:v>-1101195.92</c:v>
                </c:pt>
                <c:pt idx="144">
                  <c:v>-4440970.41</c:v>
                </c:pt>
                <c:pt idx="145">
                  <c:v>-1534095.53</c:v>
                </c:pt>
                <c:pt idx="146">
                  <c:v>-6399499.3799999999</c:v>
                </c:pt>
                <c:pt idx="147">
                  <c:v>228508.18</c:v>
                </c:pt>
                <c:pt idx="148">
                  <c:v>536081.86</c:v>
                </c:pt>
                <c:pt idx="149">
                  <c:v>-564776.43000000005</c:v>
                </c:pt>
                <c:pt idx="150">
                  <c:v>180023.85</c:v>
                </c:pt>
                <c:pt idx="151">
                  <c:v>-2575675.2999999998</c:v>
                </c:pt>
                <c:pt idx="152">
                  <c:v>-5206271.47</c:v>
                </c:pt>
                <c:pt idx="153">
                  <c:v>-25438.77</c:v>
                </c:pt>
                <c:pt idx="154">
                  <c:v>-1083356.8799999999</c:v>
                </c:pt>
                <c:pt idx="155">
                  <c:v>-3306824.01</c:v>
                </c:pt>
                <c:pt idx="156">
                  <c:v>-3335091.26</c:v>
                </c:pt>
                <c:pt idx="157">
                  <c:v>-5889980.8700000001</c:v>
                </c:pt>
                <c:pt idx="158">
                  <c:v>1304570.8700000001</c:v>
                </c:pt>
                <c:pt idx="159">
                  <c:v>-3349665.85</c:v>
                </c:pt>
                <c:pt idx="160">
                  <c:v>1078324.48</c:v>
                </c:pt>
                <c:pt idx="161">
                  <c:v>-798112.02</c:v>
                </c:pt>
                <c:pt idx="162">
                  <c:v>-1716971.98</c:v>
                </c:pt>
                <c:pt idx="163">
                  <c:v>-698916.64</c:v>
                </c:pt>
                <c:pt idx="164">
                  <c:v>512741.71</c:v>
                </c:pt>
                <c:pt idx="165">
                  <c:v>-1072004.8500000001</c:v>
                </c:pt>
                <c:pt idx="166">
                  <c:v>-2653655.6800000002</c:v>
                </c:pt>
                <c:pt idx="167">
                  <c:v>-2586966.84</c:v>
                </c:pt>
                <c:pt idx="168">
                  <c:v>907020.12</c:v>
                </c:pt>
                <c:pt idx="169">
                  <c:v>2584402.36</c:v>
                </c:pt>
                <c:pt idx="170">
                  <c:v>-4347701.92</c:v>
                </c:pt>
                <c:pt idx="171">
                  <c:v>-1367210.96</c:v>
                </c:pt>
                <c:pt idx="172">
                  <c:v>-2802526.81</c:v>
                </c:pt>
                <c:pt idx="173">
                  <c:v>-876610.06</c:v>
                </c:pt>
                <c:pt idx="174">
                  <c:v>-3411575.35</c:v>
                </c:pt>
                <c:pt idx="175">
                  <c:v>-4466933.4000000004</c:v>
                </c:pt>
                <c:pt idx="176">
                  <c:v>-220216.17</c:v>
                </c:pt>
                <c:pt idx="177">
                  <c:v>-2576611.5699999998</c:v>
                </c:pt>
                <c:pt idx="178">
                  <c:v>2113957.0099999998</c:v>
                </c:pt>
                <c:pt idx="179">
                  <c:v>189948.08</c:v>
                </c:pt>
                <c:pt idx="180">
                  <c:v>652096.17000000004</c:v>
                </c:pt>
                <c:pt idx="181">
                  <c:v>-1144174.95</c:v>
                </c:pt>
                <c:pt idx="182">
                  <c:v>840764.93</c:v>
                </c:pt>
                <c:pt idx="183">
                  <c:v>-2273122.11</c:v>
                </c:pt>
                <c:pt idx="184">
                  <c:v>-3800250.52</c:v>
                </c:pt>
                <c:pt idx="185">
                  <c:v>-1750407</c:v>
                </c:pt>
                <c:pt idx="186">
                  <c:v>1333555.58</c:v>
                </c:pt>
                <c:pt idx="187">
                  <c:v>-4116614.2</c:v>
                </c:pt>
                <c:pt idx="188">
                  <c:v>-1835193.53</c:v>
                </c:pt>
                <c:pt idx="189">
                  <c:v>-317514.78000000003</c:v>
                </c:pt>
                <c:pt idx="190">
                  <c:v>-4277390.74</c:v>
                </c:pt>
                <c:pt idx="191">
                  <c:v>-4696431.58</c:v>
                </c:pt>
                <c:pt idx="192">
                  <c:v>559773.88</c:v>
                </c:pt>
                <c:pt idx="193">
                  <c:v>228968.88</c:v>
                </c:pt>
                <c:pt idx="194">
                  <c:v>-636265.55000000005</c:v>
                </c:pt>
                <c:pt idx="195">
                  <c:v>1913273.13</c:v>
                </c:pt>
                <c:pt idx="196">
                  <c:v>-2735638.17</c:v>
                </c:pt>
                <c:pt idx="197">
                  <c:v>-5258123.82</c:v>
                </c:pt>
                <c:pt idx="198">
                  <c:v>6185046.2699999996</c:v>
                </c:pt>
                <c:pt idx="199">
                  <c:v>522165.72</c:v>
                </c:pt>
                <c:pt idx="200">
                  <c:v>-1761488.52</c:v>
                </c:pt>
                <c:pt idx="201">
                  <c:v>-857853.79</c:v>
                </c:pt>
                <c:pt idx="202">
                  <c:v>-1618656.09</c:v>
                </c:pt>
                <c:pt idx="203">
                  <c:v>47013.45</c:v>
                </c:pt>
                <c:pt idx="204">
                  <c:v>140531.20000000001</c:v>
                </c:pt>
                <c:pt idx="205">
                  <c:v>939344.94</c:v>
                </c:pt>
                <c:pt idx="206">
                  <c:v>509111.97</c:v>
                </c:pt>
                <c:pt idx="207">
                  <c:v>276806.3</c:v>
                </c:pt>
                <c:pt idx="208">
                  <c:v>-2165294.38</c:v>
                </c:pt>
                <c:pt idx="209">
                  <c:v>2040819.32</c:v>
                </c:pt>
                <c:pt idx="210">
                  <c:v>-365066.39</c:v>
                </c:pt>
                <c:pt idx="211">
                  <c:v>-4465913.29</c:v>
                </c:pt>
                <c:pt idx="212">
                  <c:v>-3743107.07</c:v>
                </c:pt>
                <c:pt idx="213">
                  <c:v>-1179095.9099999999</c:v>
                </c:pt>
                <c:pt idx="214">
                  <c:v>-5691825.3799999999</c:v>
                </c:pt>
                <c:pt idx="215">
                  <c:v>-2826784.27</c:v>
                </c:pt>
                <c:pt idx="216">
                  <c:v>-987082.6</c:v>
                </c:pt>
                <c:pt idx="217">
                  <c:v>-901767.08</c:v>
                </c:pt>
                <c:pt idx="218">
                  <c:v>-3654720.13</c:v>
                </c:pt>
                <c:pt idx="219">
                  <c:v>-2596586.62</c:v>
                </c:pt>
                <c:pt idx="220">
                  <c:v>525715.13</c:v>
                </c:pt>
                <c:pt idx="221">
                  <c:v>-158302.1</c:v>
                </c:pt>
                <c:pt idx="222">
                  <c:v>615347.28</c:v>
                </c:pt>
                <c:pt idx="223">
                  <c:v>957238.08</c:v>
                </c:pt>
                <c:pt idx="224">
                  <c:v>-826533.64</c:v>
                </c:pt>
                <c:pt idx="225">
                  <c:v>-2928455.01</c:v>
                </c:pt>
                <c:pt idx="226">
                  <c:v>-3586020.85</c:v>
                </c:pt>
                <c:pt idx="227">
                  <c:v>1992114.91</c:v>
                </c:pt>
                <c:pt idx="228">
                  <c:v>-1414620.85</c:v>
                </c:pt>
                <c:pt idx="229">
                  <c:v>-1439304.77</c:v>
                </c:pt>
                <c:pt idx="230">
                  <c:v>-2030564.92</c:v>
                </c:pt>
                <c:pt idx="231">
                  <c:v>-3702467.71</c:v>
                </c:pt>
                <c:pt idx="232">
                  <c:v>-4613917.07</c:v>
                </c:pt>
                <c:pt idx="233">
                  <c:v>-1670111.91</c:v>
                </c:pt>
                <c:pt idx="234">
                  <c:v>-333843.83</c:v>
                </c:pt>
                <c:pt idx="235">
                  <c:v>1298071.5</c:v>
                </c:pt>
                <c:pt idx="236">
                  <c:v>3022542.65</c:v>
                </c:pt>
                <c:pt idx="237">
                  <c:v>-3095914.95</c:v>
                </c:pt>
                <c:pt idx="238">
                  <c:v>2970166.78</c:v>
                </c:pt>
                <c:pt idx="239">
                  <c:v>-1661023.16</c:v>
                </c:pt>
                <c:pt idx="240">
                  <c:v>-4074702.99</c:v>
                </c:pt>
                <c:pt idx="241">
                  <c:v>-104364.46</c:v>
                </c:pt>
                <c:pt idx="242">
                  <c:v>-370618.85</c:v>
                </c:pt>
                <c:pt idx="243">
                  <c:v>-2871300.89</c:v>
                </c:pt>
                <c:pt idx="244">
                  <c:v>-3334192.9</c:v>
                </c:pt>
                <c:pt idx="245">
                  <c:v>-2243272.04</c:v>
                </c:pt>
                <c:pt idx="246">
                  <c:v>-330371.33</c:v>
                </c:pt>
                <c:pt idx="247">
                  <c:v>-2673782.8199999998</c:v>
                </c:pt>
                <c:pt idx="248">
                  <c:v>-2453998.85</c:v>
                </c:pt>
                <c:pt idx="249">
                  <c:v>-1640373.97</c:v>
                </c:pt>
              </c:numCache>
            </c:numRef>
          </c:val>
          <c:smooth val="0"/>
          <c:extLst>
            <c:ext xmlns:c16="http://schemas.microsoft.com/office/drawing/2014/chart" uri="{C3380CC4-5D6E-409C-BE32-E72D297353CC}">
              <c16:uniqueId val="{00000001-BB80-423A-809C-1EAD601CEEE2}"/>
            </c:ext>
          </c:extLst>
        </c:ser>
        <c:ser>
          <c:idx val="3"/>
          <c:order val="3"/>
          <c:tx>
            <c:v>Gain/Loss - hypothetical</c:v>
          </c:tx>
          <c:spPr>
            <a:ln w="28575" cap="rnd">
              <a:noFill/>
              <a:round/>
            </a:ln>
            <a:effectLst/>
          </c:spPr>
          <c:marker>
            <c:symbol val="x"/>
            <c:size val="3"/>
            <c:spPr>
              <a:noFill/>
              <a:ln w="9525">
                <a:solidFill>
                  <a:srgbClr val="FB264E"/>
                </a:solidFill>
              </a:ln>
              <a:effectLst/>
            </c:spPr>
          </c:marker>
          <c:cat>
            <c:numRef>
              <c:f>[3]Graf_NYB!$A$2:$A$251</c:f>
              <c:numCache>
                <c:formatCode>General</c:formatCode>
                <c:ptCount val="250"/>
                <c:pt idx="0">
                  <c:v>45110</c:v>
                </c:pt>
                <c:pt idx="1">
                  <c:v>45111</c:v>
                </c:pt>
                <c:pt idx="2">
                  <c:v>45112</c:v>
                </c:pt>
                <c:pt idx="3">
                  <c:v>45113</c:v>
                </c:pt>
                <c:pt idx="4">
                  <c:v>45114</c:v>
                </c:pt>
                <c:pt idx="5">
                  <c:v>45117</c:v>
                </c:pt>
                <c:pt idx="6">
                  <c:v>45118</c:v>
                </c:pt>
                <c:pt idx="7">
                  <c:v>45119</c:v>
                </c:pt>
                <c:pt idx="8">
                  <c:v>45120</c:v>
                </c:pt>
                <c:pt idx="9">
                  <c:v>45121</c:v>
                </c:pt>
                <c:pt idx="10">
                  <c:v>45124</c:v>
                </c:pt>
                <c:pt idx="11">
                  <c:v>45125</c:v>
                </c:pt>
                <c:pt idx="12">
                  <c:v>45126</c:v>
                </c:pt>
                <c:pt idx="13">
                  <c:v>45127</c:v>
                </c:pt>
                <c:pt idx="14">
                  <c:v>45128</c:v>
                </c:pt>
                <c:pt idx="15">
                  <c:v>45131</c:v>
                </c:pt>
                <c:pt idx="16">
                  <c:v>45132</c:v>
                </c:pt>
                <c:pt idx="17">
                  <c:v>45133</c:v>
                </c:pt>
                <c:pt idx="18">
                  <c:v>45134</c:v>
                </c:pt>
                <c:pt idx="19">
                  <c:v>45135</c:v>
                </c:pt>
                <c:pt idx="20">
                  <c:v>45138</c:v>
                </c:pt>
                <c:pt idx="21">
                  <c:v>45139</c:v>
                </c:pt>
                <c:pt idx="22">
                  <c:v>45140</c:v>
                </c:pt>
                <c:pt idx="23">
                  <c:v>45141</c:v>
                </c:pt>
                <c:pt idx="24">
                  <c:v>45142</c:v>
                </c:pt>
                <c:pt idx="25">
                  <c:v>45145</c:v>
                </c:pt>
                <c:pt idx="26">
                  <c:v>45146</c:v>
                </c:pt>
                <c:pt idx="27">
                  <c:v>45147</c:v>
                </c:pt>
                <c:pt idx="28">
                  <c:v>45148</c:v>
                </c:pt>
                <c:pt idx="29">
                  <c:v>45149</c:v>
                </c:pt>
                <c:pt idx="30">
                  <c:v>45152</c:v>
                </c:pt>
                <c:pt idx="31">
                  <c:v>45153</c:v>
                </c:pt>
                <c:pt idx="32">
                  <c:v>45154</c:v>
                </c:pt>
                <c:pt idx="33">
                  <c:v>45155</c:v>
                </c:pt>
                <c:pt idx="34">
                  <c:v>45156</c:v>
                </c:pt>
                <c:pt idx="35">
                  <c:v>45159</c:v>
                </c:pt>
                <c:pt idx="36">
                  <c:v>45160</c:v>
                </c:pt>
                <c:pt idx="37">
                  <c:v>45161</c:v>
                </c:pt>
                <c:pt idx="38">
                  <c:v>45162</c:v>
                </c:pt>
                <c:pt idx="39">
                  <c:v>45163</c:v>
                </c:pt>
                <c:pt idx="40">
                  <c:v>45166</c:v>
                </c:pt>
                <c:pt idx="41">
                  <c:v>45167</c:v>
                </c:pt>
                <c:pt idx="42">
                  <c:v>45168</c:v>
                </c:pt>
                <c:pt idx="43">
                  <c:v>45169</c:v>
                </c:pt>
                <c:pt idx="44">
                  <c:v>45170</c:v>
                </c:pt>
                <c:pt idx="45">
                  <c:v>45173</c:v>
                </c:pt>
                <c:pt idx="46">
                  <c:v>45174</c:v>
                </c:pt>
                <c:pt idx="47">
                  <c:v>45175</c:v>
                </c:pt>
                <c:pt idx="48">
                  <c:v>45176</c:v>
                </c:pt>
                <c:pt idx="49">
                  <c:v>45177</c:v>
                </c:pt>
                <c:pt idx="50">
                  <c:v>45180</c:v>
                </c:pt>
                <c:pt idx="51">
                  <c:v>45181</c:v>
                </c:pt>
                <c:pt idx="52">
                  <c:v>45182</c:v>
                </c:pt>
                <c:pt idx="53">
                  <c:v>45183</c:v>
                </c:pt>
                <c:pt idx="54">
                  <c:v>45184</c:v>
                </c:pt>
                <c:pt idx="55">
                  <c:v>45187</c:v>
                </c:pt>
                <c:pt idx="56">
                  <c:v>45188</c:v>
                </c:pt>
                <c:pt idx="57">
                  <c:v>45189</c:v>
                </c:pt>
                <c:pt idx="58">
                  <c:v>45190</c:v>
                </c:pt>
                <c:pt idx="59">
                  <c:v>45191</c:v>
                </c:pt>
                <c:pt idx="60">
                  <c:v>45194</c:v>
                </c:pt>
                <c:pt idx="61">
                  <c:v>45195</c:v>
                </c:pt>
                <c:pt idx="62">
                  <c:v>45196</c:v>
                </c:pt>
                <c:pt idx="63">
                  <c:v>45197</c:v>
                </c:pt>
                <c:pt idx="64">
                  <c:v>45198</c:v>
                </c:pt>
                <c:pt idx="65">
                  <c:v>45201</c:v>
                </c:pt>
                <c:pt idx="66">
                  <c:v>45202</c:v>
                </c:pt>
                <c:pt idx="67">
                  <c:v>45203</c:v>
                </c:pt>
                <c:pt idx="68">
                  <c:v>45204</c:v>
                </c:pt>
                <c:pt idx="69">
                  <c:v>45205</c:v>
                </c:pt>
                <c:pt idx="70">
                  <c:v>45208</c:v>
                </c:pt>
                <c:pt idx="71">
                  <c:v>45209</c:v>
                </c:pt>
                <c:pt idx="72">
                  <c:v>45210</c:v>
                </c:pt>
                <c:pt idx="73">
                  <c:v>45211</c:v>
                </c:pt>
                <c:pt idx="74">
                  <c:v>45212</c:v>
                </c:pt>
                <c:pt idx="75">
                  <c:v>45215</c:v>
                </c:pt>
                <c:pt idx="76">
                  <c:v>45216</c:v>
                </c:pt>
                <c:pt idx="77">
                  <c:v>45217</c:v>
                </c:pt>
                <c:pt idx="78">
                  <c:v>45218</c:v>
                </c:pt>
                <c:pt idx="79">
                  <c:v>45219</c:v>
                </c:pt>
                <c:pt idx="80">
                  <c:v>45222</c:v>
                </c:pt>
                <c:pt idx="81">
                  <c:v>45223</c:v>
                </c:pt>
                <c:pt idx="82">
                  <c:v>45224</c:v>
                </c:pt>
                <c:pt idx="83">
                  <c:v>45225</c:v>
                </c:pt>
                <c:pt idx="84">
                  <c:v>45226</c:v>
                </c:pt>
                <c:pt idx="85">
                  <c:v>45229</c:v>
                </c:pt>
                <c:pt idx="86">
                  <c:v>45230</c:v>
                </c:pt>
                <c:pt idx="87">
                  <c:v>45231</c:v>
                </c:pt>
                <c:pt idx="88">
                  <c:v>45232</c:v>
                </c:pt>
                <c:pt idx="89">
                  <c:v>45233</c:v>
                </c:pt>
                <c:pt idx="90">
                  <c:v>45236</c:v>
                </c:pt>
                <c:pt idx="91">
                  <c:v>45237</c:v>
                </c:pt>
                <c:pt idx="92">
                  <c:v>45238</c:v>
                </c:pt>
                <c:pt idx="93">
                  <c:v>45239</c:v>
                </c:pt>
                <c:pt idx="94">
                  <c:v>45240</c:v>
                </c:pt>
                <c:pt idx="95">
                  <c:v>45243</c:v>
                </c:pt>
                <c:pt idx="96">
                  <c:v>45244</c:v>
                </c:pt>
                <c:pt idx="97">
                  <c:v>45245</c:v>
                </c:pt>
                <c:pt idx="98">
                  <c:v>45246</c:v>
                </c:pt>
                <c:pt idx="99">
                  <c:v>45247</c:v>
                </c:pt>
                <c:pt idx="100">
                  <c:v>45250</c:v>
                </c:pt>
                <c:pt idx="101">
                  <c:v>45251</c:v>
                </c:pt>
                <c:pt idx="102">
                  <c:v>45252</c:v>
                </c:pt>
                <c:pt idx="103">
                  <c:v>45253</c:v>
                </c:pt>
                <c:pt idx="104">
                  <c:v>45254</c:v>
                </c:pt>
                <c:pt idx="105">
                  <c:v>45257</c:v>
                </c:pt>
                <c:pt idx="106">
                  <c:v>45258</c:v>
                </c:pt>
                <c:pt idx="107">
                  <c:v>45259</c:v>
                </c:pt>
                <c:pt idx="108">
                  <c:v>45260</c:v>
                </c:pt>
                <c:pt idx="109">
                  <c:v>45261</c:v>
                </c:pt>
                <c:pt idx="110">
                  <c:v>45264</c:v>
                </c:pt>
                <c:pt idx="111">
                  <c:v>45265</c:v>
                </c:pt>
                <c:pt idx="112">
                  <c:v>45266</c:v>
                </c:pt>
                <c:pt idx="113">
                  <c:v>45267</c:v>
                </c:pt>
                <c:pt idx="114">
                  <c:v>45268</c:v>
                </c:pt>
                <c:pt idx="115">
                  <c:v>45271</c:v>
                </c:pt>
                <c:pt idx="116">
                  <c:v>45272</c:v>
                </c:pt>
                <c:pt idx="117">
                  <c:v>45273</c:v>
                </c:pt>
                <c:pt idx="118">
                  <c:v>45274</c:v>
                </c:pt>
                <c:pt idx="119">
                  <c:v>45275</c:v>
                </c:pt>
                <c:pt idx="120">
                  <c:v>45278</c:v>
                </c:pt>
                <c:pt idx="121">
                  <c:v>45279</c:v>
                </c:pt>
                <c:pt idx="122">
                  <c:v>45280</c:v>
                </c:pt>
                <c:pt idx="123">
                  <c:v>45281</c:v>
                </c:pt>
                <c:pt idx="124">
                  <c:v>45282</c:v>
                </c:pt>
                <c:pt idx="125">
                  <c:v>45287</c:v>
                </c:pt>
                <c:pt idx="126">
                  <c:v>45288</c:v>
                </c:pt>
                <c:pt idx="127">
                  <c:v>45289</c:v>
                </c:pt>
                <c:pt idx="128">
                  <c:v>45293</c:v>
                </c:pt>
                <c:pt idx="129">
                  <c:v>45294</c:v>
                </c:pt>
                <c:pt idx="130">
                  <c:v>45295</c:v>
                </c:pt>
                <c:pt idx="131">
                  <c:v>45296</c:v>
                </c:pt>
                <c:pt idx="132">
                  <c:v>45299</c:v>
                </c:pt>
                <c:pt idx="133">
                  <c:v>45300</c:v>
                </c:pt>
                <c:pt idx="134">
                  <c:v>45301</c:v>
                </c:pt>
                <c:pt idx="135">
                  <c:v>45302</c:v>
                </c:pt>
                <c:pt idx="136">
                  <c:v>45303</c:v>
                </c:pt>
                <c:pt idx="137">
                  <c:v>45306</c:v>
                </c:pt>
                <c:pt idx="138">
                  <c:v>45307</c:v>
                </c:pt>
                <c:pt idx="139">
                  <c:v>45308</c:v>
                </c:pt>
                <c:pt idx="140">
                  <c:v>45309</c:v>
                </c:pt>
                <c:pt idx="141">
                  <c:v>45310</c:v>
                </c:pt>
                <c:pt idx="142">
                  <c:v>45313</c:v>
                </c:pt>
                <c:pt idx="143">
                  <c:v>45314</c:v>
                </c:pt>
                <c:pt idx="144">
                  <c:v>45315</c:v>
                </c:pt>
                <c:pt idx="145">
                  <c:v>45316</c:v>
                </c:pt>
                <c:pt idx="146">
                  <c:v>45317</c:v>
                </c:pt>
                <c:pt idx="147">
                  <c:v>45320</c:v>
                </c:pt>
                <c:pt idx="148">
                  <c:v>45321</c:v>
                </c:pt>
                <c:pt idx="149">
                  <c:v>45322</c:v>
                </c:pt>
                <c:pt idx="150">
                  <c:v>45323</c:v>
                </c:pt>
                <c:pt idx="151">
                  <c:v>45324</c:v>
                </c:pt>
                <c:pt idx="152">
                  <c:v>45327</c:v>
                </c:pt>
                <c:pt idx="153">
                  <c:v>45328</c:v>
                </c:pt>
                <c:pt idx="154">
                  <c:v>45329</c:v>
                </c:pt>
                <c:pt idx="155">
                  <c:v>45330</c:v>
                </c:pt>
                <c:pt idx="156">
                  <c:v>45331</c:v>
                </c:pt>
                <c:pt idx="157">
                  <c:v>45334</c:v>
                </c:pt>
                <c:pt idx="158">
                  <c:v>45335</c:v>
                </c:pt>
                <c:pt idx="159">
                  <c:v>45336</c:v>
                </c:pt>
                <c:pt idx="160">
                  <c:v>45337</c:v>
                </c:pt>
                <c:pt idx="161">
                  <c:v>45338</c:v>
                </c:pt>
                <c:pt idx="162">
                  <c:v>45341</c:v>
                </c:pt>
                <c:pt idx="163">
                  <c:v>45342</c:v>
                </c:pt>
                <c:pt idx="164">
                  <c:v>45343</c:v>
                </c:pt>
                <c:pt idx="165">
                  <c:v>45344</c:v>
                </c:pt>
                <c:pt idx="166">
                  <c:v>45345</c:v>
                </c:pt>
                <c:pt idx="167">
                  <c:v>45348</c:v>
                </c:pt>
                <c:pt idx="168">
                  <c:v>45349</c:v>
                </c:pt>
                <c:pt idx="169">
                  <c:v>45350</c:v>
                </c:pt>
                <c:pt idx="170">
                  <c:v>45351</c:v>
                </c:pt>
                <c:pt idx="171">
                  <c:v>45352</c:v>
                </c:pt>
                <c:pt idx="172">
                  <c:v>45355</c:v>
                </c:pt>
                <c:pt idx="173">
                  <c:v>45356</c:v>
                </c:pt>
                <c:pt idx="174">
                  <c:v>45357</c:v>
                </c:pt>
                <c:pt idx="175">
                  <c:v>45358</c:v>
                </c:pt>
                <c:pt idx="176">
                  <c:v>45359</c:v>
                </c:pt>
                <c:pt idx="177">
                  <c:v>45362</c:v>
                </c:pt>
                <c:pt idx="178">
                  <c:v>45363</c:v>
                </c:pt>
                <c:pt idx="179">
                  <c:v>45364</c:v>
                </c:pt>
                <c:pt idx="180">
                  <c:v>45365</c:v>
                </c:pt>
                <c:pt idx="181">
                  <c:v>45366</c:v>
                </c:pt>
                <c:pt idx="182">
                  <c:v>45369</c:v>
                </c:pt>
                <c:pt idx="183">
                  <c:v>45370</c:v>
                </c:pt>
                <c:pt idx="184">
                  <c:v>45371</c:v>
                </c:pt>
                <c:pt idx="185">
                  <c:v>45372</c:v>
                </c:pt>
                <c:pt idx="186">
                  <c:v>45373</c:v>
                </c:pt>
                <c:pt idx="187">
                  <c:v>45376</c:v>
                </c:pt>
                <c:pt idx="188">
                  <c:v>45377</c:v>
                </c:pt>
                <c:pt idx="189">
                  <c:v>45378</c:v>
                </c:pt>
                <c:pt idx="190">
                  <c:v>45384</c:v>
                </c:pt>
                <c:pt idx="191">
                  <c:v>45385</c:v>
                </c:pt>
                <c:pt idx="192">
                  <c:v>45386</c:v>
                </c:pt>
                <c:pt idx="193">
                  <c:v>45387</c:v>
                </c:pt>
                <c:pt idx="194">
                  <c:v>45390</c:v>
                </c:pt>
                <c:pt idx="195">
                  <c:v>45391</c:v>
                </c:pt>
                <c:pt idx="196">
                  <c:v>45392</c:v>
                </c:pt>
                <c:pt idx="197">
                  <c:v>45393</c:v>
                </c:pt>
                <c:pt idx="198">
                  <c:v>45394</c:v>
                </c:pt>
                <c:pt idx="199">
                  <c:v>45397</c:v>
                </c:pt>
                <c:pt idx="200">
                  <c:v>45398</c:v>
                </c:pt>
                <c:pt idx="201">
                  <c:v>45399</c:v>
                </c:pt>
                <c:pt idx="202">
                  <c:v>45400</c:v>
                </c:pt>
                <c:pt idx="203">
                  <c:v>45401</c:v>
                </c:pt>
                <c:pt idx="204">
                  <c:v>45404</c:v>
                </c:pt>
                <c:pt idx="205">
                  <c:v>45405</c:v>
                </c:pt>
                <c:pt idx="206">
                  <c:v>45406</c:v>
                </c:pt>
                <c:pt idx="207">
                  <c:v>45407</c:v>
                </c:pt>
                <c:pt idx="208">
                  <c:v>45408</c:v>
                </c:pt>
                <c:pt idx="209">
                  <c:v>45411</c:v>
                </c:pt>
                <c:pt idx="210">
                  <c:v>45412</c:v>
                </c:pt>
                <c:pt idx="211">
                  <c:v>45413</c:v>
                </c:pt>
                <c:pt idx="212">
                  <c:v>45414</c:v>
                </c:pt>
                <c:pt idx="213">
                  <c:v>45415</c:v>
                </c:pt>
                <c:pt idx="214">
                  <c:v>45418</c:v>
                </c:pt>
                <c:pt idx="215">
                  <c:v>45419</c:v>
                </c:pt>
                <c:pt idx="216">
                  <c:v>45420</c:v>
                </c:pt>
                <c:pt idx="217">
                  <c:v>45425</c:v>
                </c:pt>
                <c:pt idx="218">
                  <c:v>45426</c:v>
                </c:pt>
                <c:pt idx="219">
                  <c:v>45427</c:v>
                </c:pt>
                <c:pt idx="220">
                  <c:v>45428</c:v>
                </c:pt>
                <c:pt idx="221">
                  <c:v>45429</c:v>
                </c:pt>
                <c:pt idx="222">
                  <c:v>45433</c:v>
                </c:pt>
                <c:pt idx="223">
                  <c:v>45434</c:v>
                </c:pt>
                <c:pt idx="224">
                  <c:v>45435</c:v>
                </c:pt>
                <c:pt idx="225">
                  <c:v>45436</c:v>
                </c:pt>
                <c:pt idx="226">
                  <c:v>45439</c:v>
                </c:pt>
                <c:pt idx="227">
                  <c:v>45440</c:v>
                </c:pt>
                <c:pt idx="228">
                  <c:v>45441</c:v>
                </c:pt>
                <c:pt idx="229">
                  <c:v>45442</c:v>
                </c:pt>
                <c:pt idx="230">
                  <c:v>45443</c:v>
                </c:pt>
                <c:pt idx="231">
                  <c:v>45446</c:v>
                </c:pt>
                <c:pt idx="232">
                  <c:v>45447</c:v>
                </c:pt>
                <c:pt idx="233">
                  <c:v>45449</c:v>
                </c:pt>
                <c:pt idx="234">
                  <c:v>45450</c:v>
                </c:pt>
                <c:pt idx="235">
                  <c:v>45453</c:v>
                </c:pt>
                <c:pt idx="236">
                  <c:v>45454</c:v>
                </c:pt>
                <c:pt idx="237">
                  <c:v>45455</c:v>
                </c:pt>
                <c:pt idx="238">
                  <c:v>45456</c:v>
                </c:pt>
                <c:pt idx="239">
                  <c:v>45457</c:v>
                </c:pt>
                <c:pt idx="240">
                  <c:v>45460</c:v>
                </c:pt>
                <c:pt idx="241">
                  <c:v>45461</c:v>
                </c:pt>
                <c:pt idx="242">
                  <c:v>45462</c:v>
                </c:pt>
                <c:pt idx="243">
                  <c:v>45463</c:v>
                </c:pt>
                <c:pt idx="244">
                  <c:v>45464</c:v>
                </c:pt>
                <c:pt idx="245">
                  <c:v>45467</c:v>
                </c:pt>
                <c:pt idx="246">
                  <c:v>45468</c:v>
                </c:pt>
                <c:pt idx="247">
                  <c:v>45469</c:v>
                </c:pt>
                <c:pt idx="248">
                  <c:v>45470</c:v>
                </c:pt>
                <c:pt idx="249">
                  <c:v>45471</c:v>
                </c:pt>
              </c:numCache>
            </c:numRef>
          </c:cat>
          <c:val>
            <c:numRef>
              <c:f>[3]Graf_NYB!$C$2:$C$251</c:f>
              <c:numCache>
                <c:formatCode>General</c:formatCode>
                <c:ptCount val="250"/>
                <c:pt idx="0">
                  <c:v>-1718166.05</c:v>
                </c:pt>
                <c:pt idx="1">
                  <c:v>-1107653.3700000001</c:v>
                </c:pt>
                <c:pt idx="2">
                  <c:v>-2623278.4300000002</c:v>
                </c:pt>
                <c:pt idx="3">
                  <c:v>1230636.82</c:v>
                </c:pt>
                <c:pt idx="4">
                  <c:v>902218.5</c:v>
                </c:pt>
                <c:pt idx="5">
                  <c:v>50202.53</c:v>
                </c:pt>
                <c:pt idx="6">
                  <c:v>-2144873.14</c:v>
                </c:pt>
                <c:pt idx="7">
                  <c:v>-3446071.5</c:v>
                </c:pt>
                <c:pt idx="8">
                  <c:v>2407159.35</c:v>
                </c:pt>
                <c:pt idx="9">
                  <c:v>1147041.0900000001</c:v>
                </c:pt>
                <c:pt idx="10">
                  <c:v>-279384.2</c:v>
                </c:pt>
                <c:pt idx="11">
                  <c:v>-131056.55</c:v>
                </c:pt>
                <c:pt idx="12">
                  <c:v>-1002263.82</c:v>
                </c:pt>
                <c:pt idx="13">
                  <c:v>1400863.77</c:v>
                </c:pt>
                <c:pt idx="14">
                  <c:v>123057.26</c:v>
                </c:pt>
                <c:pt idx="15">
                  <c:v>45387.56</c:v>
                </c:pt>
                <c:pt idx="16">
                  <c:v>-1194213.8899999999</c:v>
                </c:pt>
                <c:pt idx="17">
                  <c:v>-2926798.3</c:v>
                </c:pt>
                <c:pt idx="18">
                  <c:v>-1473065.5</c:v>
                </c:pt>
                <c:pt idx="19">
                  <c:v>498307.86</c:v>
                </c:pt>
                <c:pt idx="20">
                  <c:v>789730.2</c:v>
                </c:pt>
                <c:pt idx="21">
                  <c:v>1081740.45</c:v>
                </c:pt>
                <c:pt idx="22">
                  <c:v>1830848.51</c:v>
                </c:pt>
                <c:pt idx="23">
                  <c:v>306633.17</c:v>
                </c:pt>
                <c:pt idx="24">
                  <c:v>-1199614.92</c:v>
                </c:pt>
                <c:pt idx="25">
                  <c:v>-3156687.97</c:v>
                </c:pt>
                <c:pt idx="26">
                  <c:v>-1303962.2</c:v>
                </c:pt>
                <c:pt idx="27">
                  <c:v>180375.67</c:v>
                </c:pt>
                <c:pt idx="28">
                  <c:v>308825.23</c:v>
                </c:pt>
                <c:pt idx="29">
                  <c:v>-8507.15</c:v>
                </c:pt>
                <c:pt idx="30">
                  <c:v>-1632457.93</c:v>
                </c:pt>
                <c:pt idx="31">
                  <c:v>3542717.27</c:v>
                </c:pt>
                <c:pt idx="32">
                  <c:v>-452943.74</c:v>
                </c:pt>
                <c:pt idx="33">
                  <c:v>1329502.47</c:v>
                </c:pt>
                <c:pt idx="34">
                  <c:v>-788850.6</c:v>
                </c:pt>
                <c:pt idx="35">
                  <c:v>2031811.89</c:v>
                </c:pt>
                <c:pt idx="36">
                  <c:v>1662932.33</c:v>
                </c:pt>
                <c:pt idx="37">
                  <c:v>-637962.37</c:v>
                </c:pt>
                <c:pt idx="38">
                  <c:v>2933980.11</c:v>
                </c:pt>
                <c:pt idx="39">
                  <c:v>-590573.09</c:v>
                </c:pt>
                <c:pt idx="40">
                  <c:v>-903480.69</c:v>
                </c:pt>
                <c:pt idx="41">
                  <c:v>-208805.24</c:v>
                </c:pt>
                <c:pt idx="42">
                  <c:v>2996382.56</c:v>
                </c:pt>
                <c:pt idx="43">
                  <c:v>-970425.76</c:v>
                </c:pt>
                <c:pt idx="44">
                  <c:v>-2403253.98</c:v>
                </c:pt>
                <c:pt idx="45">
                  <c:v>269558.32</c:v>
                </c:pt>
                <c:pt idx="46">
                  <c:v>1553097.27</c:v>
                </c:pt>
                <c:pt idx="47">
                  <c:v>2626669.12</c:v>
                </c:pt>
                <c:pt idx="48">
                  <c:v>663217.56200000003</c:v>
                </c:pt>
                <c:pt idx="49">
                  <c:v>117411.26</c:v>
                </c:pt>
                <c:pt idx="50">
                  <c:v>2315949.46</c:v>
                </c:pt>
                <c:pt idx="51">
                  <c:v>1814846.81</c:v>
                </c:pt>
                <c:pt idx="52">
                  <c:v>-3121070.9</c:v>
                </c:pt>
                <c:pt idx="53">
                  <c:v>3721254.84</c:v>
                </c:pt>
                <c:pt idx="54">
                  <c:v>5322106.66</c:v>
                </c:pt>
                <c:pt idx="55">
                  <c:v>1830344.43</c:v>
                </c:pt>
                <c:pt idx="56">
                  <c:v>2289937.35</c:v>
                </c:pt>
                <c:pt idx="57">
                  <c:v>3367121.13</c:v>
                </c:pt>
                <c:pt idx="58">
                  <c:v>5796833.5099999998</c:v>
                </c:pt>
                <c:pt idx="59">
                  <c:v>1389548.72</c:v>
                </c:pt>
                <c:pt idx="60">
                  <c:v>2029654.11</c:v>
                </c:pt>
                <c:pt idx="61">
                  <c:v>3854294.78</c:v>
                </c:pt>
                <c:pt idx="62">
                  <c:v>1266895.78</c:v>
                </c:pt>
                <c:pt idx="63">
                  <c:v>790878.86699999997</c:v>
                </c:pt>
                <c:pt idx="64">
                  <c:v>-181758.5</c:v>
                </c:pt>
                <c:pt idx="65">
                  <c:v>-579550.85</c:v>
                </c:pt>
                <c:pt idx="66">
                  <c:v>3970428.62</c:v>
                </c:pt>
                <c:pt idx="67">
                  <c:v>1369053.59</c:v>
                </c:pt>
                <c:pt idx="68">
                  <c:v>-40141.31</c:v>
                </c:pt>
                <c:pt idx="69">
                  <c:v>-2311552.6800000002</c:v>
                </c:pt>
                <c:pt idx="70">
                  <c:v>1367881.65</c:v>
                </c:pt>
                <c:pt idx="71">
                  <c:v>-1369776.36</c:v>
                </c:pt>
                <c:pt idx="72">
                  <c:v>-1692496.89</c:v>
                </c:pt>
                <c:pt idx="73">
                  <c:v>-824637.82</c:v>
                </c:pt>
                <c:pt idx="74">
                  <c:v>2521004.34</c:v>
                </c:pt>
                <c:pt idx="75">
                  <c:v>-345793.2</c:v>
                </c:pt>
                <c:pt idx="76">
                  <c:v>-280082.06</c:v>
                </c:pt>
                <c:pt idx="77">
                  <c:v>-365051.03</c:v>
                </c:pt>
                <c:pt idx="78">
                  <c:v>93038.06</c:v>
                </c:pt>
                <c:pt idx="79">
                  <c:v>2430094.12</c:v>
                </c:pt>
                <c:pt idx="80">
                  <c:v>-2777141.12</c:v>
                </c:pt>
                <c:pt idx="81">
                  <c:v>1744234.68</c:v>
                </c:pt>
                <c:pt idx="82">
                  <c:v>3319724.16</c:v>
                </c:pt>
                <c:pt idx="83">
                  <c:v>-656223.44999999995</c:v>
                </c:pt>
                <c:pt idx="84">
                  <c:v>929708.84</c:v>
                </c:pt>
                <c:pt idx="85">
                  <c:v>-1013678.41</c:v>
                </c:pt>
                <c:pt idx="86">
                  <c:v>-1104080.72</c:v>
                </c:pt>
                <c:pt idx="87">
                  <c:v>-737369.8</c:v>
                </c:pt>
                <c:pt idx="88">
                  <c:v>-3801542.6</c:v>
                </c:pt>
                <c:pt idx="89">
                  <c:v>1763531.17</c:v>
                </c:pt>
                <c:pt idx="90">
                  <c:v>-705661.7</c:v>
                </c:pt>
                <c:pt idx="91">
                  <c:v>-183938.34</c:v>
                </c:pt>
                <c:pt idx="92">
                  <c:v>955047.47</c:v>
                </c:pt>
                <c:pt idx="93">
                  <c:v>3155688.68</c:v>
                </c:pt>
                <c:pt idx="94">
                  <c:v>583581.9</c:v>
                </c:pt>
                <c:pt idx="95">
                  <c:v>-1270705.76</c:v>
                </c:pt>
                <c:pt idx="96">
                  <c:v>-466310.03</c:v>
                </c:pt>
                <c:pt idx="97">
                  <c:v>775596.61</c:v>
                </c:pt>
                <c:pt idx="98">
                  <c:v>-426515.08</c:v>
                </c:pt>
                <c:pt idx="99">
                  <c:v>8683320.5399999991</c:v>
                </c:pt>
                <c:pt idx="100">
                  <c:v>-2183529.16</c:v>
                </c:pt>
                <c:pt idx="101">
                  <c:v>-1377303.91</c:v>
                </c:pt>
                <c:pt idx="102">
                  <c:v>1191148.01</c:v>
                </c:pt>
                <c:pt idx="103">
                  <c:v>-220268.71</c:v>
                </c:pt>
                <c:pt idx="104">
                  <c:v>3404154.83</c:v>
                </c:pt>
                <c:pt idx="105">
                  <c:v>879155.11</c:v>
                </c:pt>
                <c:pt idx="106">
                  <c:v>-3702557.95</c:v>
                </c:pt>
                <c:pt idx="107">
                  <c:v>-1345540.22</c:v>
                </c:pt>
                <c:pt idx="108">
                  <c:v>-1865000.35</c:v>
                </c:pt>
                <c:pt idx="109">
                  <c:v>2382415.77</c:v>
                </c:pt>
                <c:pt idx="110">
                  <c:v>-6289042.6200000001</c:v>
                </c:pt>
                <c:pt idx="111">
                  <c:v>1956011.72</c:v>
                </c:pt>
                <c:pt idx="112">
                  <c:v>-729846.93</c:v>
                </c:pt>
                <c:pt idx="113">
                  <c:v>-1486486.7</c:v>
                </c:pt>
                <c:pt idx="114">
                  <c:v>-126531.91</c:v>
                </c:pt>
                <c:pt idx="115">
                  <c:v>3973003.84</c:v>
                </c:pt>
                <c:pt idx="116">
                  <c:v>7450680.2999999998</c:v>
                </c:pt>
                <c:pt idx="117">
                  <c:v>-3466938.73</c:v>
                </c:pt>
                <c:pt idx="118">
                  <c:v>2952596.79</c:v>
                </c:pt>
                <c:pt idx="119">
                  <c:v>513153.37</c:v>
                </c:pt>
                <c:pt idx="120">
                  <c:v>-594101.89</c:v>
                </c:pt>
                <c:pt idx="121">
                  <c:v>-420923.67</c:v>
                </c:pt>
                <c:pt idx="122">
                  <c:v>4896869.92</c:v>
                </c:pt>
                <c:pt idx="123">
                  <c:v>665449.43000000005</c:v>
                </c:pt>
                <c:pt idx="124">
                  <c:v>2201460.27</c:v>
                </c:pt>
                <c:pt idx="125">
                  <c:v>4041346.51</c:v>
                </c:pt>
                <c:pt idx="126">
                  <c:v>-279921.26</c:v>
                </c:pt>
                <c:pt idx="127">
                  <c:v>-9976640.5899999999</c:v>
                </c:pt>
                <c:pt idx="128">
                  <c:v>2958682.19</c:v>
                </c:pt>
                <c:pt idx="129">
                  <c:v>-18573652.68</c:v>
                </c:pt>
                <c:pt idx="130">
                  <c:v>-3088513.63</c:v>
                </c:pt>
                <c:pt idx="131">
                  <c:v>3288784.4</c:v>
                </c:pt>
                <c:pt idx="132">
                  <c:v>1070613.45</c:v>
                </c:pt>
                <c:pt idx="133">
                  <c:v>1808566.28</c:v>
                </c:pt>
                <c:pt idx="134">
                  <c:v>110654.72</c:v>
                </c:pt>
                <c:pt idx="135">
                  <c:v>645850.03</c:v>
                </c:pt>
                <c:pt idx="136">
                  <c:v>-894319.23</c:v>
                </c:pt>
                <c:pt idx="137">
                  <c:v>2460592.9</c:v>
                </c:pt>
                <c:pt idx="138">
                  <c:v>1525203.42</c:v>
                </c:pt>
                <c:pt idx="139">
                  <c:v>-3088125.99</c:v>
                </c:pt>
                <c:pt idx="140">
                  <c:v>606163.32999999996</c:v>
                </c:pt>
                <c:pt idx="141">
                  <c:v>-1191359.5900000001</c:v>
                </c:pt>
                <c:pt idx="142">
                  <c:v>183753.45</c:v>
                </c:pt>
                <c:pt idx="143">
                  <c:v>626901.11</c:v>
                </c:pt>
                <c:pt idx="144">
                  <c:v>-2331977.92</c:v>
                </c:pt>
                <c:pt idx="145">
                  <c:v>567734.31999999995</c:v>
                </c:pt>
                <c:pt idx="146">
                  <c:v>-5302599.78</c:v>
                </c:pt>
                <c:pt idx="147">
                  <c:v>1370966.17</c:v>
                </c:pt>
                <c:pt idx="148">
                  <c:v>1863633.01</c:v>
                </c:pt>
                <c:pt idx="149">
                  <c:v>542780.88</c:v>
                </c:pt>
                <c:pt idx="150">
                  <c:v>2814922.57</c:v>
                </c:pt>
                <c:pt idx="151">
                  <c:v>-728549.42</c:v>
                </c:pt>
                <c:pt idx="152">
                  <c:v>-5380077.75</c:v>
                </c:pt>
                <c:pt idx="153">
                  <c:v>1288055.3700000001</c:v>
                </c:pt>
                <c:pt idx="154">
                  <c:v>464417.12</c:v>
                </c:pt>
                <c:pt idx="155">
                  <c:v>-1534046.32</c:v>
                </c:pt>
                <c:pt idx="156">
                  <c:v>-2038357.76</c:v>
                </c:pt>
                <c:pt idx="157">
                  <c:v>-5113800.6399999997</c:v>
                </c:pt>
                <c:pt idx="158">
                  <c:v>2480273.31</c:v>
                </c:pt>
                <c:pt idx="159">
                  <c:v>-3481461.56</c:v>
                </c:pt>
                <c:pt idx="160">
                  <c:v>2046700.81</c:v>
                </c:pt>
                <c:pt idx="161">
                  <c:v>30013.64</c:v>
                </c:pt>
                <c:pt idx="162">
                  <c:v>1240335.8600000001</c:v>
                </c:pt>
                <c:pt idx="163">
                  <c:v>875711.42</c:v>
                </c:pt>
                <c:pt idx="164">
                  <c:v>1731608.8</c:v>
                </c:pt>
                <c:pt idx="165">
                  <c:v>423091.78</c:v>
                </c:pt>
                <c:pt idx="166">
                  <c:v>-1609043.81</c:v>
                </c:pt>
                <c:pt idx="167">
                  <c:v>-1335365.53</c:v>
                </c:pt>
                <c:pt idx="168">
                  <c:v>1810262.41</c:v>
                </c:pt>
                <c:pt idx="169">
                  <c:v>4144828.06</c:v>
                </c:pt>
                <c:pt idx="170">
                  <c:v>-3022419.1</c:v>
                </c:pt>
                <c:pt idx="171">
                  <c:v>-481393.42</c:v>
                </c:pt>
                <c:pt idx="172">
                  <c:v>-2816677.46</c:v>
                </c:pt>
                <c:pt idx="173">
                  <c:v>269396.7</c:v>
                </c:pt>
                <c:pt idx="174">
                  <c:v>-1984663.64</c:v>
                </c:pt>
                <c:pt idx="175">
                  <c:v>-3033443.88</c:v>
                </c:pt>
                <c:pt idx="176">
                  <c:v>312243.86</c:v>
                </c:pt>
                <c:pt idx="177">
                  <c:v>-1905566.59</c:v>
                </c:pt>
                <c:pt idx="178">
                  <c:v>2931797.63</c:v>
                </c:pt>
                <c:pt idx="179">
                  <c:v>800143.35</c:v>
                </c:pt>
                <c:pt idx="180">
                  <c:v>1550078.9</c:v>
                </c:pt>
                <c:pt idx="181">
                  <c:v>328214.65000000002</c:v>
                </c:pt>
                <c:pt idx="182">
                  <c:v>1874199.59</c:v>
                </c:pt>
                <c:pt idx="183">
                  <c:v>-545944.28</c:v>
                </c:pt>
                <c:pt idx="184">
                  <c:v>-2582145</c:v>
                </c:pt>
                <c:pt idx="185">
                  <c:v>-128.63999999999999</c:v>
                </c:pt>
                <c:pt idx="186">
                  <c:v>3739254.7</c:v>
                </c:pt>
                <c:pt idx="187">
                  <c:v>-586335.30000000005</c:v>
                </c:pt>
                <c:pt idx="188">
                  <c:v>-2311864.9</c:v>
                </c:pt>
                <c:pt idx="189">
                  <c:v>1158311.53</c:v>
                </c:pt>
                <c:pt idx="190">
                  <c:v>-2421001.16</c:v>
                </c:pt>
                <c:pt idx="191">
                  <c:v>-3455397.3</c:v>
                </c:pt>
                <c:pt idx="192">
                  <c:v>1550981.31</c:v>
                </c:pt>
                <c:pt idx="193">
                  <c:v>1721919</c:v>
                </c:pt>
                <c:pt idx="194">
                  <c:v>189792.71</c:v>
                </c:pt>
                <c:pt idx="195">
                  <c:v>3071881.93</c:v>
                </c:pt>
                <c:pt idx="196">
                  <c:v>-932990.81</c:v>
                </c:pt>
                <c:pt idx="197">
                  <c:v>-3749747.81</c:v>
                </c:pt>
                <c:pt idx="198">
                  <c:v>7105395.8399999999</c:v>
                </c:pt>
                <c:pt idx="199">
                  <c:v>1720093.69</c:v>
                </c:pt>
                <c:pt idx="200">
                  <c:v>-88601.63</c:v>
                </c:pt>
                <c:pt idx="201">
                  <c:v>-9379.49</c:v>
                </c:pt>
                <c:pt idx="202">
                  <c:v>-560980.59</c:v>
                </c:pt>
                <c:pt idx="203">
                  <c:v>1445994.22</c:v>
                </c:pt>
                <c:pt idx="204">
                  <c:v>974448.81</c:v>
                </c:pt>
                <c:pt idx="205">
                  <c:v>2077984.61</c:v>
                </c:pt>
                <c:pt idx="206">
                  <c:v>1769118.39</c:v>
                </c:pt>
                <c:pt idx="207">
                  <c:v>574817.75</c:v>
                </c:pt>
                <c:pt idx="208">
                  <c:v>-1268571.6000000001</c:v>
                </c:pt>
                <c:pt idx="209">
                  <c:v>3274077.04</c:v>
                </c:pt>
                <c:pt idx="210">
                  <c:v>1123151.18</c:v>
                </c:pt>
                <c:pt idx="211">
                  <c:v>-3664397.68</c:v>
                </c:pt>
                <c:pt idx="212">
                  <c:v>-3091266.27</c:v>
                </c:pt>
                <c:pt idx="213">
                  <c:v>287920.44</c:v>
                </c:pt>
                <c:pt idx="214">
                  <c:v>-4170576.78</c:v>
                </c:pt>
                <c:pt idx="215">
                  <c:v>-1546279.57</c:v>
                </c:pt>
                <c:pt idx="216">
                  <c:v>454303.67</c:v>
                </c:pt>
                <c:pt idx="217">
                  <c:v>346640.95</c:v>
                </c:pt>
                <c:pt idx="218">
                  <c:v>-1817765.33</c:v>
                </c:pt>
                <c:pt idx="219">
                  <c:v>-1636569.46</c:v>
                </c:pt>
                <c:pt idx="220">
                  <c:v>1563279.49</c:v>
                </c:pt>
                <c:pt idx="221">
                  <c:v>398988.47</c:v>
                </c:pt>
                <c:pt idx="222">
                  <c:v>2148013.81</c:v>
                </c:pt>
                <c:pt idx="223">
                  <c:v>1414113.28</c:v>
                </c:pt>
                <c:pt idx="224">
                  <c:v>844646.25</c:v>
                </c:pt>
                <c:pt idx="225">
                  <c:v>-2503964.4300000002</c:v>
                </c:pt>
                <c:pt idx="226">
                  <c:v>-3499435.98</c:v>
                </c:pt>
                <c:pt idx="227">
                  <c:v>1993598.62</c:v>
                </c:pt>
                <c:pt idx="228">
                  <c:v>-659769.63</c:v>
                </c:pt>
                <c:pt idx="229">
                  <c:v>956351.3</c:v>
                </c:pt>
                <c:pt idx="230">
                  <c:v>-675204.79</c:v>
                </c:pt>
                <c:pt idx="231">
                  <c:v>-3139083.08</c:v>
                </c:pt>
                <c:pt idx="232">
                  <c:v>-1866254.51</c:v>
                </c:pt>
                <c:pt idx="233">
                  <c:v>206240.64000000001</c:v>
                </c:pt>
                <c:pt idx="234">
                  <c:v>849729.09</c:v>
                </c:pt>
                <c:pt idx="235">
                  <c:v>1416398.9</c:v>
                </c:pt>
                <c:pt idx="236">
                  <c:v>3471708.41</c:v>
                </c:pt>
                <c:pt idx="237">
                  <c:v>-2632853.17</c:v>
                </c:pt>
                <c:pt idx="238">
                  <c:v>4929588.22</c:v>
                </c:pt>
                <c:pt idx="239">
                  <c:v>-997232.1</c:v>
                </c:pt>
                <c:pt idx="240">
                  <c:v>-2609939.16</c:v>
                </c:pt>
                <c:pt idx="241">
                  <c:v>1420930.85</c:v>
                </c:pt>
                <c:pt idx="242">
                  <c:v>1101623.81</c:v>
                </c:pt>
                <c:pt idx="243">
                  <c:v>-1555635.49</c:v>
                </c:pt>
                <c:pt idx="244">
                  <c:v>-1057035.54</c:v>
                </c:pt>
                <c:pt idx="245">
                  <c:v>316196.06</c:v>
                </c:pt>
                <c:pt idx="246">
                  <c:v>908907.93</c:v>
                </c:pt>
                <c:pt idx="247">
                  <c:v>1957194.55</c:v>
                </c:pt>
                <c:pt idx="248">
                  <c:v>-1228844.97</c:v>
                </c:pt>
                <c:pt idx="249">
                  <c:v>-948965.2</c:v>
                </c:pt>
              </c:numCache>
            </c:numRef>
          </c:val>
          <c:smooth val="0"/>
          <c:extLst>
            <c:ext xmlns:c16="http://schemas.microsoft.com/office/drawing/2014/chart" uri="{C3380CC4-5D6E-409C-BE32-E72D297353CC}">
              <c16:uniqueId val="{00000002-BB80-423A-809C-1EAD601CEEE2}"/>
            </c:ext>
          </c:extLst>
        </c:ser>
        <c:dLbls>
          <c:showLegendKey val="0"/>
          <c:showVal val="0"/>
          <c:showCatName val="0"/>
          <c:showSerName val="0"/>
          <c:showPercent val="0"/>
          <c:showBubbleSize val="0"/>
        </c:dLbls>
        <c:smooth val="0"/>
        <c:axId val="883464352"/>
        <c:axId val="883471896"/>
        <c:extLst>
          <c:ext xmlns:c15="http://schemas.microsoft.com/office/drawing/2012/chart" uri="{02D57815-91ED-43cb-92C2-25804820EDAC}">
            <c15:filteredLineSeries>
              <c15:ser>
                <c:idx val="0"/>
                <c:order val="1"/>
                <c:tx>
                  <c:v>VaR Øvre</c:v>
                </c:tx>
                <c:spPr>
                  <a:ln w="28575" cap="rnd">
                    <a:solidFill>
                      <a:srgbClr val="07094A"/>
                    </a:solidFill>
                    <a:round/>
                  </a:ln>
                  <a:effectLst/>
                </c:spPr>
                <c:marker>
                  <c:symbol val="none"/>
                </c:marker>
                <c:cat>
                  <c:numRef>
                    <c:extLst>
                      <c:ext uri="{02D57815-91ED-43cb-92C2-25804820EDAC}">
                        <c15:formulaRef>
                          <c15:sqref>[3]Graf_NYB!$A$2:$A$251</c15:sqref>
                        </c15:formulaRef>
                      </c:ext>
                    </c:extLst>
                    <c:numCache>
                      <c:formatCode>General</c:formatCode>
                      <c:ptCount val="250"/>
                      <c:pt idx="0">
                        <c:v>45110</c:v>
                      </c:pt>
                      <c:pt idx="1">
                        <c:v>45111</c:v>
                      </c:pt>
                      <c:pt idx="2">
                        <c:v>45112</c:v>
                      </c:pt>
                      <c:pt idx="3">
                        <c:v>45113</c:v>
                      </c:pt>
                      <c:pt idx="4">
                        <c:v>45114</c:v>
                      </c:pt>
                      <c:pt idx="5">
                        <c:v>45117</c:v>
                      </c:pt>
                      <c:pt idx="6">
                        <c:v>45118</c:v>
                      </c:pt>
                      <c:pt idx="7">
                        <c:v>45119</c:v>
                      </c:pt>
                      <c:pt idx="8">
                        <c:v>45120</c:v>
                      </c:pt>
                      <c:pt idx="9">
                        <c:v>45121</c:v>
                      </c:pt>
                      <c:pt idx="10">
                        <c:v>45124</c:v>
                      </c:pt>
                      <c:pt idx="11">
                        <c:v>45125</c:v>
                      </c:pt>
                      <c:pt idx="12">
                        <c:v>45126</c:v>
                      </c:pt>
                      <c:pt idx="13">
                        <c:v>45127</c:v>
                      </c:pt>
                      <c:pt idx="14">
                        <c:v>45128</c:v>
                      </c:pt>
                      <c:pt idx="15">
                        <c:v>45131</c:v>
                      </c:pt>
                      <c:pt idx="16">
                        <c:v>45132</c:v>
                      </c:pt>
                      <c:pt idx="17">
                        <c:v>45133</c:v>
                      </c:pt>
                      <c:pt idx="18">
                        <c:v>45134</c:v>
                      </c:pt>
                      <c:pt idx="19">
                        <c:v>45135</c:v>
                      </c:pt>
                      <c:pt idx="20">
                        <c:v>45138</c:v>
                      </c:pt>
                      <c:pt idx="21">
                        <c:v>45139</c:v>
                      </c:pt>
                      <c:pt idx="22">
                        <c:v>45140</c:v>
                      </c:pt>
                      <c:pt idx="23">
                        <c:v>45141</c:v>
                      </c:pt>
                      <c:pt idx="24">
                        <c:v>45142</c:v>
                      </c:pt>
                      <c:pt idx="25">
                        <c:v>45145</c:v>
                      </c:pt>
                      <c:pt idx="26">
                        <c:v>45146</c:v>
                      </c:pt>
                      <c:pt idx="27">
                        <c:v>45147</c:v>
                      </c:pt>
                      <c:pt idx="28">
                        <c:v>45148</c:v>
                      </c:pt>
                      <c:pt idx="29">
                        <c:v>45149</c:v>
                      </c:pt>
                      <c:pt idx="30">
                        <c:v>45152</c:v>
                      </c:pt>
                      <c:pt idx="31">
                        <c:v>45153</c:v>
                      </c:pt>
                      <c:pt idx="32">
                        <c:v>45154</c:v>
                      </c:pt>
                      <c:pt idx="33">
                        <c:v>45155</c:v>
                      </c:pt>
                      <c:pt idx="34">
                        <c:v>45156</c:v>
                      </c:pt>
                      <c:pt idx="35">
                        <c:v>45159</c:v>
                      </c:pt>
                      <c:pt idx="36">
                        <c:v>45160</c:v>
                      </c:pt>
                      <c:pt idx="37">
                        <c:v>45161</c:v>
                      </c:pt>
                      <c:pt idx="38">
                        <c:v>45162</c:v>
                      </c:pt>
                      <c:pt idx="39">
                        <c:v>45163</c:v>
                      </c:pt>
                      <c:pt idx="40">
                        <c:v>45166</c:v>
                      </c:pt>
                      <c:pt idx="41">
                        <c:v>45167</c:v>
                      </c:pt>
                      <c:pt idx="42">
                        <c:v>45168</c:v>
                      </c:pt>
                      <c:pt idx="43">
                        <c:v>45169</c:v>
                      </c:pt>
                      <c:pt idx="44">
                        <c:v>45170</c:v>
                      </c:pt>
                      <c:pt idx="45">
                        <c:v>45173</c:v>
                      </c:pt>
                      <c:pt idx="46">
                        <c:v>45174</c:v>
                      </c:pt>
                      <c:pt idx="47">
                        <c:v>45175</c:v>
                      </c:pt>
                      <c:pt idx="48">
                        <c:v>45176</c:v>
                      </c:pt>
                      <c:pt idx="49">
                        <c:v>45177</c:v>
                      </c:pt>
                      <c:pt idx="50">
                        <c:v>45180</c:v>
                      </c:pt>
                      <c:pt idx="51">
                        <c:v>45181</c:v>
                      </c:pt>
                      <c:pt idx="52">
                        <c:v>45182</c:v>
                      </c:pt>
                      <c:pt idx="53">
                        <c:v>45183</c:v>
                      </c:pt>
                      <c:pt idx="54">
                        <c:v>45184</c:v>
                      </c:pt>
                      <c:pt idx="55">
                        <c:v>45187</c:v>
                      </c:pt>
                      <c:pt idx="56">
                        <c:v>45188</c:v>
                      </c:pt>
                      <c:pt idx="57">
                        <c:v>45189</c:v>
                      </c:pt>
                      <c:pt idx="58">
                        <c:v>45190</c:v>
                      </c:pt>
                      <c:pt idx="59">
                        <c:v>45191</c:v>
                      </c:pt>
                      <c:pt idx="60">
                        <c:v>45194</c:v>
                      </c:pt>
                      <c:pt idx="61">
                        <c:v>45195</c:v>
                      </c:pt>
                      <c:pt idx="62">
                        <c:v>45196</c:v>
                      </c:pt>
                      <c:pt idx="63">
                        <c:v>45197</c:v>
                      </c:pt>
                      <c:pt idx="64">
                        <c:v>45198</c:v>
                      </c:pt>
                      <c:pt idx="65">
                        <c:v>45201</c:v>
                      </c:pt>
                      <c:pt idx="66">
                        <c:v>45202</c:v>
                      </c:pt>
                      <c:pt idx="67">
                        <c:v>45203</c:v>
                      </c:pt>
                      <c:pt idx="68">
                        <c:v>45204</c:v>
                      </c:pt>
                      <c:pt idx="69">
                        <c:v>45205</c:v>
                      </c:pt>
                      <c:pt idx="70">
                        <c:v>45208</c:v>
                      </c:pt>
                      <c:pt idx="71">
                        <c:v>45209</c:v>
                      </c:pt>
                      <c:pt idx="72">
                        <c:v>45210</c:v>
                      </c:pt>
                      <c:pt idx="73">
                        <c:v>45211</c:v>
                      </c:pt>
                      <c:pt idx="74">
                        <c:v>45212</c:v>
                      </c:pt>
                      <c:pt idx="75">
                        <c:v>45215</c:v>
                      </c:pt>
                      <c:pt idx="76">
                        <c:v>45216</c:v>
                      </c:pt>
                      <c:pt idx="77">
                        <c:v>45217</c:v>
                      </c:pt>
                      <c:pt idx="78">
                        <c:v>45218</c:v>
                      </c:pt>
                      <c:pt idx="79">
                        <c:v>45219</c:v>
                      </c:pt>
                      <c:pt idx="80">
                        <c:v>45222</c:v>
                      </c:pt>
                      <c:pt idx="81">
                        <c:v>45223</c:v>
                      </c:pt>
                      <c:pt idx="82">
                        <c:v>45224</c:v>
                      </c:pt>
                      <c:pt idx="83">
                        <c:v>45225</c:v>
                      </c:pt>
                      <c:pt idx="84">
                        <c:v>45226</c:v>
                      </c:pt>
                      <c:pt idx="85">
                        <c:v>45229</c:v>
                      </c:pt>
                      <c:pt idx="86">
                        <c:v>45230</c:v>
                      </c:pt>
                      <c:pt idx="87">
                        <c:v>45231</c:v>
                      </c:pt>
                      <c:pt idx="88">
                        <c:v>45232</c:v>
                      </c:pt>
                      <c:pt idx="89">
                        <c:v>45233</c:v>
                      </c:pt>
                      <c:pt idx="90">
                        <c:v>45236</c:v>
                      </c:pt>
                      <c:pt idx="91">
                        <c:v>45237</c:v>
                      </c:pt>
                      <c:pt idx="92">
                        <c:v>45238</c:v>
                      </c:pt>
                      <c:pt idx="93">
                        <c:v>45239</c:v>
                      </c:pt>
                      <c:pt idx="94">
                        <c:v>45240</c:v>
                      </c:pt>
                      <c:pt idx="95">
                        <c:v>45243</c:v>
                      </c:pt>
                      <c:pt idx="96">
                        <c:v>45244</c:v>
                      </c:pt>
                      <c:pt idx="97">
                        <c:v>45245</c:v>
                      </c:pt>
                      <c:pt idx="98">
                        <c:v>45246</c:v>
                      </c:pt>
                      <c:pt idx="99">
                        <c:v>45247</c:v>
                      </c:pt>
                      <c:pt idx="100">
                        <c:v>45250</c:v>
                      </c:pt>
                      <c:pt idx="101">
                        <c:v>45251</c:v>
                      </c:pt>
                      <c:pt idx="102">
                        <c:v>45252</c:v>
                      </c:pt>
                      <c:pt idx="103">
                        <c:v>45253</c:v>
                      </c:pt>
                      <c:pt idx="104">
                        <c:v>45254</c:v>
                      </c:pt>
                      <c:pt idx="105">
                        <c:v>45257</c:v>
                      </c:pt>
                      <c:pt idx="106">
                        <c:v>45258</c:v>
                      </c:pt>
                      <c:pt idx="107">
                        <c:v>45259</c:v>
                      </c:pt>
                      <c:pt idx="108">
                        <c:v>45260</c:v>
                      </c:pt>
                      <c:pt idx="109">
                        <c:v>45261</c:v>
                      </c:pt>
                      <c:pt idx="110">
                        <c:v>45264</c:v>
                      </c:pt>
                      <c:pt idx="111">
                        <c:v>45265</c:v>
                      </c:pt>
                      <c:pt idx="112">
                        <c:v>45266</c:v>
                      </c:pt>
                      <c:pt idx="113">
                        <c:v>45267</c:v>
                      </c:pt>
                      <c:pt idx="114">
                        <c:v>45268</c:v>
                      </c:pt>
                      <c:pt idx="115">
                        <c:v>45271</c:v>
                      </c:pt>
                      <c:pt idx="116">
                        <c:v>45272</c:v>
                      </c:pt>
                      <c:pt idx="117">
                        <c:v>45273</c:v>
                      </c:pt>
                      <c:pt idx="118">
                        <c:v>45274</c:v>
                      </c:pt>
                      <c:pt idx="119">
                        <c:v>45275</c:v>
                      </c:pt>
                      <c:pt idx="120">
                        <c:v>45278</c:v>
                      </c:pt>
                      <c:pt idx="121">
                        <c:v>45279</c:v>
                      </c:pt>
                      <c:pt idx="122">
                        <c:v>45280</c:v>
                      </c:pt>
                      <c:pt idx="123">
                        <c:v>45281</c:v>
                      </c:pt>
                      <c:pt idx="124">
                        <c:v>45282</c:v>
                      </c:pt>
                      <c:pt idx="125">
                        <c:v>45287</c:v>
                      </c:pt>
                      <c:pt idx="126">
                        <c:v>45288</c:v>
                      </c:pt>
                      <c:pt idx="127">
                        <c:v>45289</c:v>
                      </c:pt>
                      <c:pt idx="128">
                        <c:v>45293</c:v>
                      </c:pt>
                      <c:pt idx="129">
                        <c:v>45294</c:v>
                      </c:pt>
                      <c:pt idx="130">
                        <c:v>45295</c:v>
                      </c:pt>
                      <c:pt idx="131">
                        <c:v>45296</c:v>
                      </c:pt>
                      <c:pt idx="132">
                        <c:v>45299</c:v>
                      </c:pt>
                      <c:pt idx="133">
                        <c:v>45300</c:v>
                      </c:pt>
                      <c:pt idx="134">
                        <c:v>45301</c:v>
                      </c:pt>
                      <c:pt idx="135">
                        <c:v>45302</c:v>
                      </c:pt>
                      <c:pt idx="136">
                        <c:v>45303</c:v>
                      </c:pt>
                      <c:pt idx="137">
                        <c:v>45306</c:v>
                      </c:pt>
                      <c:pt idx="138">
                        <c:v>45307</c:v>
                      </c:pt>
                      <c:pt idx="139">
                        <c:v>45308</c:v>
                      </c:pt>
                      <c:pt idx="140">
                        <c:v>45309</c:v>
                      </c:pt>
                      <c:pt idx="141">
                        <c:v>45310</c:v>
                      </c:pt>
                      <c:pt idx="142">
                        <c:v>45313</c:v>
                      </c:pt>
                      <c:pt idx="143">
                        <c:v>45314</c:v>
                      </c:pt>
                      <c:pt idx="144">
                        <c:v>45315</c:v>
                      </c:pt>
                      <c:pt idx="145">
                        <c:v>45316</c:v>
                      </c:pt>
                      <c:pt idx="146">
                        <c:v>45317</c:v>
                      </c:pt>
                      <c:pt idx="147">
                        <c:v>45320</c:v>
                      </c:pt>
                      <c:pt idx="148">
                        <c:v>45321</c:v>
                      </c:pt>
                      <c:pt idx="149">
                        <c:v>45322</c:v>
                      </c:pt>
                      <c:pt idx="150">
                        <c:v>45323</c:v>
                      </c:pt>
                      <c:pt idx="151">
                        <c:v>45324</c:v>
                      </c:pt>
                      <c:pt idx="152">
                        <c:v>45327</c:v>
                      </c:pt>
                      <c:pt idx="153">
                        <c:v>45328</c:v>
                      </c:pt>
                      <c:pt idx="154">
                        <c:v>45329</c:v>
                      </c:pt>
                      <c:pt idx="155">
                        <c:v>45330</c:v>
                      </c:pt>
                      <c:pt idx="156">
                        <c:v>45331</c:v>
                      </c:pt>
                      <c:pt idx="157">
                        <c:v>45334</c:v>
                      </c:pt>
                      <c:pt idx="158">
                        <c:v>45335</c:v>
                      </c:pt>
                      <c:pt idx="159">
                        <c:v>45336</c:v>
                      </c:pt>
                      <c:pt idx="160">
                        <c:v>45337</c:v>
                      </c:pt>
                      <c:pt idx="161">
                        <c:v>45338</c:v>
                      </c:pt>
                      <c:pt idx="162">
                        <c:v>45341</c:v>
                      </c:pt>
                      <c:pt idx="163">
                        <c:v>45342</c:v>
                      </c:pt>
                      <c:pt idx="164">
                        <c:v>45343</c:v>
                      </c:pt>
                      <c:pt idx="165">
                        <c:v>45344</c:v>
                      </c:pt>
                      <c:pt idx="166">
                        <c:v>45345</c:v>
                      </c:pt>
                      <c:pt idx="167">
                        <c:v>45348</c:v>
                      </c:pt>
                      <c:pt idx="168">
                        <c:v>45349</c:v>
                      </c:pt>
                      <c:pt idx="169">
                        <c:v>45350</c:v>
                      </c:pt>
                      <c:pt idx="170">
                        <c:v>45351</c:v>
                      </c:pt>
                      <c:pt idx="171">
                        <c:v>45352</c:v>
                      </c:pt>
                      <c:pt idx="172">
                        <c:v>45355</c:v>
                      </c:pt>
                      <c:pt idx="173">
                        <c:v>45356</c:v>
                      </c:pt>
                      <c:pt idx="174">
                        <c:v>45357</c:v>
                      </c:pt>
                      <c:pt idx="175">
                        <c:v>45358</c:v>
                      </c:pt>
                      <c:pt idx="176">
                        <c:v>45359</c:v>
                      </c:pt>
                      <c:pt idx="177">
                        <c:v>45362</c:v>
                      </c:pt>
                      <c:pt idx="178">
                        <c:v>45363</c:v>
                      </c:pt>
                      <c:pt idx="179">
                        <c:v>45364</c:v>
                      </c:pt>
                      <c:pt idx="180">
                        <c:v>45365</c:v>
                      </c:pt>
                      <c:pt idx="181">
                        <c:v>45366</c:v>
                      </c:pt>
                      <c:pt idx="182">
                        <c:v>45369</c:v>
                      </c:pt>
                      <c:pt idx="183">
                        <c:v>45370</c:v>
                      </c:pt>
                      <c:pt idx="184">
                        <c:v>45371</c:v>
                      </c:pt>
                      <c:pt idx="185">
                        <c:v>45372</c:v>
                      </c:pt>
                      <c:pt idx="186">
                        <c:v>45373</c:v>
                      </c:pt>
                      <c:pt idx="187">
                        <c:v>45376</c:v>
                      </c:pt>
                      <c:pt idx="188">
                        <c:v>45377</c:v>
                      </c:pt>
                      <c:pt idx="189">
                        <c:v>45378</c:v>
                      </c:pt>
                      <c:pt idx="190">
                        <c:v>45384</c:v>
                      </c:pt>
                      <c:pt idx="191">
                        <c:v>45385</c:v>
                      </c:pt>
                      <c:pt idx="192">
                        <c:v>45386</c:v>
                      </c:pt>
                      <c:pt idx="193">
                        <c:v>45387</c:v>
                      </c:pt>
                      <c:pt idx="194">
                        <c:v>45390</c:v>
                      </c:pt>
                      <c:pt idx="195">
                        <c:v>45391</c:v>
                      </c:pt>
                      <c:pt idx="196">
                        <c:v>45392</c:v>
                      </c:pt>
                      <c:pt idx="197">
                        <c:v>45393</c:v>
                      </c:pt>
                      <c:pt idx="198">
                        <c:v>45394</c:v>
                      </c:pt>
                      <c:pt idx="199">
                        <c:v>45397</c:v>
                      </c:pt>
                      <c:pt idx="200">
                        <c:v>45398</c:v>
                      </c:pt>
                      <c:pt idx="201">
                        <c:v>45399</c:v>
                      </c:pt>
                      <c:pt idx="202">
                        <c:v>45400</c:v>
                      </c:pt>
                      <c:pt idx="203">
                        <c:v>45401</c:v>
                      </c:pt>
                      <c:pt idx="204">
                        <c:v>45404</c:v>
                      </c:pt>
                      <c:pt idx="205">
                        <c:v>45405</c:v>
                      </c:pt>
                      <c:pt idx="206">
                        <c:v>45406</c:v>
                      </c:pt>
                      <c:pt idx="207">
                        <c:v>45407</c:v>
                      </c:pt>
                      <c:pt idx="208">
                        <c:v>45408</c:v>
                      </c:pt>
                      <c:pt idx="209">
                        <c:v>45411</c:v>
                      </c:pt>
                      <c:pt idx="210">
                        <c:v>45412</c:v>
                      </c:pt>
                      <c:pt idx="211">
                        <c:v>45413</c:v>
                      </c:pt>
                      <c:pt idx="212">
                        <c:v>45414</c:v>
                      </c:pt>
                      <c:pt idx="213">
                        <c:v>45415</c:v>
                      </c:pt>
                      <c:pt idx="214">
                        <c:v>45418</c:v>
                      </c:pt>
                      <c:pt idx="215">
                        <c:v>45419</c:v>
                      </c:pt>
                      <c:pt idx="216">
                        <c:v>45420</c:v>
                      </c:pt>
                      <c:pt idx="217">
                        <c:v>45425</c:v>
                      </c:pt>
                      <c:pt idx="218">
                        <c:v>45426</c:v>
                      </c:pt>
                      <c:pt idx="219">
                        <c:v>45427</c:v>
                      </c:pt>
                      <c:pt idx="220">
                        <c:v>45428</c:v>
                      </c:pt>
                      <c:pt idx="221">
                        <c:v>45429</c:v>
                      </c:pt>
                      <c:pt idx="222">
                        <c:v>45433</c:v>
                      </c:pt>
                      <c:pt idx="223">
                        <c:v>45434</c:v>
                      </c:pt>
                      <c:pt idx="224">
                        <c:v>45435</c:v>
                      </c:pt>
                      <c:pt idx="225">
                        <c:v>45436</c:v>
                      </c:pt>
                      <c:pt idx="226">
                        <c:v>45439</c:v>
                      </c:pt>
                      <c:pt idx="227">
                        <c:v>45440</c:v>
                      </c:pt>
                      <c:pt idx="228">
                        <c:v>45441</c:v>
                      </c:pt>
                      <c:pt idx="229">
                        <c:v>45442</c:v>
                      </c:pt>
                      <c:pt idx="230">
                        <c:v>45443</c:v>
                      </c:pt>
                      <c:pt idx="231">
                        <c:v>45446</c:v>
                      </c:pt>
                      <c:pt idx="232">
                        <c:v>45447</c:v>
                      </c:pt>
                      <c:pt idx="233">
                        <c:v>45449</c:v>
                      </c:pt>
                      <c:pt idx="234">
                        <c:v>45450</c:v>
                      </c:pt>
                      <c:pt idx="235">
                        <c:v>45453</c:v>
                      </c:pt>
                      <c:pt idx="236">
                        <c:v>45454</c:v>
                      </c:pt>
                      <c:pt idx="237">
                        <c:v>45455</c:v>
                      </c:pt>
                      <c:pt idx="238">
                        <c:v>45456</c:v>
                      </c:pt>
                      <c:pt idx="239">
                        <c:v>45457</c:v>
                      </c:pt>
                      <c:pt idx="240">
                        <c:v>45460</c:v>
                      </c:pt>
                      <c:pt idx="241">
                        <c:v>45461</c:v>
                      </c:pt>
                      <c:pt idx="242">
                        <c:v>45462</c:v>
                      </c:pt>
                      <c:pt idx="243">
                        <c:v>45463</c:v>
                      </c:pt>
                      <c:pt idx="244">
                        <c:v>45464</c:v>
                      </c:pt>
                      <c:pt idx="245">
                        <c:v>45467</c:v>
                      </c:pt>
                      <c:pt idx="246">
                        <c:v>45468</c:v>
                      </c:pt>
                      <c:pt idx="247">
                        <c:v>45469</c:v>
                      </c:pt>
                      <c:pt idx="248">
                        <c:v>45470</c:v>
                      </c:pt>
                      <c:pt idx="249">
                        <c:v>45471</c:v>
                      </c:pt>
                    </c:numCache>
                  </c:numRef>
                </c:cat>
                <c:val>
                  <c:numRef>
                    <c:extLst>
                      <c:ext uri="{02D57815-91ED-43cb-92C2-25804820EDAC}">
                        <c15:formulaRef>
                          <c15:sqref>[4]bt_hist_var_nyb!$E$2:$E$274</c15:sqref>
                        </c15:formulaRef>
                      </c:ext>
                    </c:extLst>
                    <c:numCache>
                      <c:formatCode>General</c:formatCode>
                      <c:ptCount val="273"/>
                      <c:pt idx="0">
                        <c:v>49679734.049999997</c:v>
                      </c:pt>
                      <c:pt idx="1">
                        <c:v>49509699.68</c:v>
                      </c:pt>
                      <c:pt idx="2">
                        <c:v>49482841.950000003</c:v>
                      </c:pt>
                      <c:pt idx="3">
                        <c:v>48825066.460000001</c:v>
                      </c:pt>
                      <c:pt idx="4">
                        <c:v>45255006.079999998</c:v>
                      </c:pt>
                      <c:pt idx="5">
                        <c:v>45881942.850000001</c:v>
                      </c:pt>
                      <c:pt idx="6">
                        <c:v>45432404.270000003</c:v>
                      </c:pt>
                      <c:pt idx="7">
                        <c:v>44790988.140000001</c:v>
                      </c:pt>
                      <c:pt idx="8">
                        <c:v>43903493.780000001</c:v>
                      </c:pt>
                      <c:pt idx="9">
                        <c:v>44073567.869999997</c:v>
                      </c:pt>
                      <c:pt idx="10">
                        <c:v>43849621.140000001</c:v>
                      </c:pt>
                      <c:pt idx="11">
                        <c:v>47057066.909999996</c:v>
                      </c:pt>
                      <c:pt idx="12">
                        <c:v>49827785.759999998</c:v>
                      </c:pt>
                      <c:pt idx="13">
                        <c:v>54632626.579999998</c:v>
                      </c:pt>
                      <c:pt idx="14">
                        <c:v>54061927.759999998</c:v>
                      </c:pt>
                      <c:pt idx="15">
                        <c:v>54225868</c:v>
                      </c:pt>
                      <c:pt idx="16">
                        <c:v>53236867.719999999</c:v>
                      </c:pt>
                      <c:pt idx="17">
                        <c:v>50051378.689999998</c:v>
                      </c:pt>
                      <c:pt idx="18">
                        <c:v>49269520.640000001</c:v>
                      </c:pt>
                      <c:pt idx="19">
                        <c:v>49914372.100000001</c:v>
                      </c:pt>
                      <c:pt idx="20">
                        <c:v>46537878.170000002</c:v>
                      </c:pt>
                      <c:pt idx="21">
                        <c:v>46084469.439999998</c:v>
                      </c:pt>
                      <c:pt idx="22">
                        <c:v>41646560.590000004</c:v>
                      </c:pt>
                      <c:pt idx="23">
                        <c:v>43094716.310000002</c:v>
                      </c:pt>
                      <c:pt idx="24">
                        <c:v>41859112.18</c:v>
                      </c:pt>
                      <c:pt idx="25">
                        <c:v>40663547.200000003</c:v>
                      </c:pt>
                      <c:pt idx="26">
                        <c:v>38579971.670000002</c:v>
                      </c:pt>
                      <c:pt idx="27">
                        <c:v>38656386</c:v>
                      </c:pt>
                      <c:pt idx="28">
                        <c:v>38779057.200000003</c:v>
                      </c:pt>
                      <c:pt idx="29">
                        <c:v>38073614.68</c:v>
                      </c:pt>
                      <c:pt idx="30">
                        <c:v>37816529.509999998</c:v>
                      </c:pt>
                      <c:pt idx="31">
                        <c:v>39483275.020000003</c:v>
                      </c:pt>
                      <c:pt idx="32">
                        <c:v>39287061.359999999</c:v>
                      </c:pt>
                      <c:pt idx="33">
                        <c:v>38854906.450000003</c:v>
                      </c:pt>
                      <c:pt idx="34">
                        <c:v>38275366.869999997</c:v>
                      </c:pt>
                      <c:pt idx="35">
                        <c:v>38763810.200000003</c:v>
                      </c:pt>
                      <c:pt idx="36">
                        <c:v>40161894.18</c:v>
                      </c:pt>
                      <c:pt idx="37">
                        <c:v>41994499.009999998</c:v>
                      </c:pt>
                      <c:pt idx="38">
                        <c:v>43381774.810000002</c:v>
                      </c:pt>
                      <c:pt idx="39">
                        <c:v>43498001.479999997</c:v>
                      </c:pt>
                      <c:pt idx="40">
                        <c:v>42807188</c:v>
                      </c:pt>
                      <c:pt idx="41">
                        <c:v>44392829.329999998</c:v>
                      </c:pt>
                      <c:pt idx="42">
                        <c:v>46033917.770000003</c:v>
                      </c:pt>
                      <c:pt idx="43">
                        <c:v>44462463.68</c:v>
                      </c:pt>
                      <c:pt idx="44">
                        <c:v>43133923.890000001</c:v>
                      </c:pt>
                      <c:pt idx="45">
                        <c:v>43243410.689999998</c:v>
                      </c:pt>
                      <c:pt idx="46">
                        <c:v>42604327.939999998</c:v>
                      </c:pt>
                      <c:pt idx="47">
                        <c:v>43422583.18</c:v>
                      </c:pt>
                      <c:pt idx="48">
                        <c:v>42457442.369999997</c:v>
                      </c:pt>
                      <c:pt idx="49">
                        <c:v>43233464.630000003</c:v>
                      </c:pt>
                      <c:pt idx="50">
                        <c:v>46513269.869999997</c:v>
                      </c:pt>
                      <c:pt idx="51">
                        <c:v>44979587.770000003</c:v>
                      </c:pt>
                      <c:pt idx="52">
                        <c:v>46320409.219999999</c:v>
                      </c:pt>
                      <c:pt idx="53">
                        <c:v>45788052.25</c:v>
                      </c:pt>
                      <c:pt idx="54">
                        <c:v>45122660.479999997</c:v>
                      </c:pt>
                      <c:pt idx="55">
                        <c:v>45753343.600000001</c:v>
                      </c:pt>
                      <c:pt idx="56">
                        <c:v>47193953.850000001</c:v>
                      </c:pt>
                      <c:pt idx="57">
                        <c:v>46108120.740000002</c:v>
                      </c:pt>
                      <c:pt idx="58">
                        <c:v>44108494.049999997</c:v>
                      </c:pt>
                      <c:pt idx="59">
                        <c:v>43854560.590000004</c:v>
                      </c:pt>
                      <c:pt idx="60">
                        <c:v>42733101.609999999</c:v>
                      </c:pt>
                      <c:pt idx="61">
                        <c:v>42281541.850000001</c:v>
                      </c:pt>
                      <c:pt idx="62">
                        <c:v>42991665.07</c:v>
                      </c:pt>
                      <c:pt idx="63">
                        <c:v>41415596.859999999</c:v>
                      </c:pt>
                      <c:pt idx="64">
                        <c:v>42909991.649999999</c:v>
                      </c:pt>
                      <c:pt idx="65">
                        <c:v>45472472.659999996</c:v>
                      </c:pt>
                      <c:pt idx="66">
                        <c:v>45500527.369999997</c:v>
                      </c:pt>
                      <c:pt idx="67">
                        <c:v>45824892.020000003</c:v>
                      </c:pt>
                      <c:pt idx="68">
                        <c:v>42640680.119999997</c:v>
                      </c:pt>
                      <c:pt idx="69">
                        <c:v>41957746.310000002</c:v>
                      </c:pt>
                      <c:pt idx="70">
                        <c:v>40527934.579999998</c:v>
                      </c:pt>
                      <c:pt idx="71">
                        <c:v>40461276.299999997</c:v>
                      </c:pt>
                      <c:pt idx="72">
                        <c:v>41526840.07</c:v>
                      </c:pt>
                      <c:pt idx="73">
                        <c:v>41564549.259999998</c:v>
                      </c:pt>
                      <c:pt idx="74">
                        <c:v>42158431.579999998</c:v>
                      </c:pt>
                      <c:pt idx="75">
                        <c:v>42392712.520000003</c:v>
                      </c:pt>
                      <c:pt idx="76">
                        <c:v>41851467.630000003</c:v>
                      </c:pt>
                      <c:pt idx="77">
                        <c:v>43819345.490000002</c:v>
                      </c:pt>
                      <c:pt idx="78">
                        <c:v>44516026.990000002</c:v>
                      </c:pt>
                      <c:pt idx="79">
                        <c:v>43823156.149999999</c:v>
                      </c:pt>
                      <c:pt idx="80">
                        <c:v>42960143.210000001</c:v>
                      </c:pt>
                      <c:pt idx="81">
                        <c:v>42923816.189999998</c:v>
                      </c:pt>
                      <c:pt idx="82">
                        <c:v>42750677.030000001</c:v>
                      </c:pt>
                      <c:pt idx="83">
                        <c:v>42096954.689999998</c:v>
                      </c:pt>
                      <c:pt idx="84">
                        <c:v>42560290.109999999</c:v>
                      </c:pt>
                      <c:pt idx="85">
                        <c:v>41206237.380000003</c:v>
                      </c:pt>
                      <c:pt idx="86">
                        <c:v>32773534.300000001</c:v>
                      </c:pt>
                      <c:pt idx="87">
                        <c:v>30675441.52</c:v>
                      </c:pt>
                      <c:pt idx="88">
                        <c:v>29761222.030000001</c:v>
                      </c:pt>
                      <c:pt idx="89">
                        <c:v>28741358.109999999</c:v>
                      </c:pt>
                      <c:pt idx="90">
                        <c:v>28052189.829999998</c:v>
                      </c:pt>
                      <c:pt idx="91">
                        <c:v>29207250.73</c:v>
                      </c:pt>
                      <c:pt idx="92">
                        <c:v>27699739.82</c:v>
                      </c:pt>
                      <c:pt idx="93">
                        <c:v>28146940.32</c:v>
                      </c:pt>
                      <c:pt idx="94">
                        <c:v>28106102.969999999</c:v>
                      </c:pt>
                      <c:pt idx="95">
                        <c:v>31673345</c:v>
                      </c:pt>
                      <c:pt idx="96">
                        <c:v>30105442.100000001</c:v>
                      </c:pt>
                      <c:pt idx="97">
                        <c:v>32749503.550000001</c:v>
                      </c:pt>
                      <c:pt idx="98">
                        <c:v>32098551.710000001</c:v>
                      </c:pt>
                      <c:pt idx="99">
                        <c:v>33543408.109999999</c:v>
                      </c:pt>
                      <c:pt idx="100">
                        <c:v>32300298.390000001</c:v>
                      </c:pt>
                      <c:pt idx="101">
                        <c:v>27647438.789999999</c:v>
                      </c:pt>
                      <c:pt idx="102">
                        <c:v>32585355.039999999</c:v>
                      </c:pt>
                      <c:pt idx="103">
                        <c:v>35398860.369999997</c:v>
                      </c:pt>
                      <c:pt idx="104">
                        <c:v>29089703.460000001</c:v>
                      </c:pt>
                      <c:pt idx="105">
                        <c:v>33791777.810000002</c:v>
                      </c:pt>
                      <c:pt idx="106">
                        <c:v>36851711.280000001</c:v>
                      </c:pt>
                      <c:pt idx="107">
                        <c:v>29766990.48</c:v>
                      </c:pt>
                      <c:pt idx="108">
                        <c:v>32424632.57</c:v>
                      </c:pt>
                      <c:pt idx="109">
                        <c:v>31055238.98</c:v>
                      </c:pt>
                      <c:pt idx="110">
                        <c:v>29710454.850000001</c:v>
                      </c:pt>
                      <c:pt idx="111">
                        <c:v>35631817.259999998</c:v>
                      </c:pt>
                      <c:pt idx="112">
                        <c:v>38160997.140000001</c:v>
                      </c:pt>
                      <c:pt idx="113">
                        <c:v>33157013.420000002</c:v>
                      </c:pt>
                      <c:pt idx="114">
                        <c:v>45174209.780000001</c:v>
                      </c:pt>
                      <c:pt idx="115">
                        <c:v>41470261.630000003</c:v>
                      </c:pt>
                      <c:pt idx="116">
                        <c:v>45988194.82</c:v>
                      </c:pt>
                      <c:pt idx="117">
                        <c:v>44886606.469999999</c:v>
                      </c:pt>
                      <c:pt idx="118">
                        <c:v>41838434.109999999</c:v>
                      </c:pt>
                      <c:pt idx="119">
                        <c:v>40628092.119999997</c:v>
                      </c:pt>
                      <c:pt idx="120">
                        <c:v>38392100.039999999</c:v>
                      </c:pt>
                      <c:pt idx="121">
                        <c:v>46093190.079999998</c:v>
                      </c:pt>
                      <c:pt idx="122">
                        <c:v>50886972.469999999</c:v>
                      </c:pt>
                      <c:pt idx="123">
                        <c:v>48159000.579999998</c:v>
                      </c:pt>
                      <c:pt idx="124">
                        <c:v>51556980.240000002</c:v>
                      </c:pt>
                      <c:pt idx="125">
                        <c:v>38789203.82</c:v>
                      </c:pt>
                      <c:pt idx="126">
                        <c:v>36362031.259999998</c:v>
                      </c:pt>
                      <c:pt idx="127">
                        <c:v>51600210.740000002</c:v>
                      </c:pt>
                      <c:pt idx="128">
                        <c:v>46157186.030000001</c:v>
                      </c:pt>
                      <c:pt idx="129">
                        <c:v>48378554.960000001</c:v>
                      </c:pt>
                      <c:pt idx="130">
                        <c:v>45859341.659999996</c:v>
                      </c:pt>
                      <c:pt idx="131">
                        <c:v>45816683.43</c:v>
                      </c:pt>
                      <c:pt idx="132">
                        <c:v>46949355.409999996</c:v>
                      </c:pt>
                      <c:pt idx="133">
                        <c:v>49407185.299999997</c:v>
                      </c:pt>
                      <c:pt idx="134">
                        <c:v>47249999.25</c:v>
                      </c:pt>
                      <c:pt idx="135">
                        <c:v>49560309</c:v>
                      </c:pt>
                      <c:pt idx="136">
                        <c:v>53161440.729999997</c:v>
                      </c:pt>
                      <c:pt idx="137">
                        <c:v>51588263.740000002</c:v>
                      </c:pt>
                      <c:pt idx="138">
                        <c:v>44957651.159999996</c:v>
                      </c:pt>
                      <c:pt idx="139">
                        <c:v>40078733.630000003</c:v>
                      </c:pt>
                      <c:pt idx="140">
                        <c:v>39781833.280000001</c:v>
                      </c:pt>
                      <c:pt idx="141">
                        <c:v>39904460.899999999</c:v>
                      </c:pt>
                      <c:pt idx="142">
                        <c:v>38429737.450000003</c:v>
                      </c:pt>
                      <c:pt idx="143">
                        <c:v>38204739.68</c:v>
                      </c:pt>
                      <c:pt idx="144">
                        <c:v>38357112.159999996</c:v>
                      </c:pt>
                      <c:pt idx="145">
                        <c:v>36421646.350000001</c:v>
                      </c:pt>
                      <c:pt idx="146">
                        <c:v>34296376.719999999</c:v>
                      </c:pt>
                      <c:pt idx="147">
                        <c:v>34457591.579999998</c:v>
                      </c:pt>
                      <c:pt idx="148">
                        <c:v>32867926.5</c:v>
                      </c:pt>
                      <c:pt idx="149">
                        <c:v>34244817.32</c:v>
                      </c:pt>
                      <c:pt idx="150">
                        <c:v>33609671.859999999</c:v>
                      </c:pt>
                      <c:pt idx="151">
                        <c:v>32102865.899999999</c:v>
                      </c:pt>
                      <c:pt idx="152">
                        <c:v>28741841.850000001</c:v>
                      </c:pt>
                      <c:pt idx="153">
                        <c:v>29574584.649999999</c:v>
                      </c:pt>
                      <c:pt idx="154">
                        <c:v>28636546.600000001</c:v>
                      </c:pt>
                      <c:pt idx="155">
                        <c:v>28097765.670000002</c:v>
                      </c:pt>
                      <c:pt idx="156">
                        <c:v>30677460.59</c:v>
                      </c:pt>
                      <c:pt idx="157">
                        <c:v>29777413.91</c:v>
                      </c:pt>
                      <c:pt idx="158">
                        <c:v>28178458.530000001</c:v>
                      </c:pt>
                      <c:pt idx="159">
                        <c:v>29537478.600000001</c:v>
                      </c:pt>
                      <c:pt idx="160">
                        <c:v>29809223.32</c:v>
                      </c:pt>
                      <c:pt idx="161">
                        <c:v>29753241.91</c:v>
                      </c:pt>
                      <c:pt idx="162">
                        <c:v>30851930.25</c:v>
                      </c:pt>
                      <c:pt idx="163">
                        <c:v>32112515.010000002</c:v>
                      </c:pt>
                      <c:pt idx="164">
                        <c:v>32088718.489999998</c:v>
                      </c:pt>
                      <c:pt idx="165">
                        <c:v>31690462.350000001</c:v>
                      </c:pt>
                      <c:pt idx="166">
                        <c:v>30603060.739999998</c:v>
                      </c:pt>
                      <c:pt idx="167">
                        <c:v>29376298.57</c:v>
                      </c:pt>
                      <c:pt idx="168">
                        <c:v>29056356.66</c:v>
                      </c:pt>
                      <c:pt idx="169">
                        <c:v>28661512.690000001</c:v>
                      </c:pt>
                      <c:pt idx="170">
                        <c:v>28662414.449999999</c:v>
                      </c:pt>
                      <c:pt idx="171">
                        <c:v>28781283.57</c:v>
                      </c:pt>
                      <c:pt idx="172">
                        <c:v>28215215.190000001</c:v>
                      </c:pt>
                      <c:pt idx="173">
                        <c:v>27087665.98</c:v>
                      </c:pt>
                      <c:pt idx="174">
                        <c:v>26050776.66</c:v>
                      </c:pt>
                      <c:pt idx="175">
                        <c:v>25858304.050000001</c:v>
                      </c:pt>
                      <c:pt idx="176">
                        <c:v>24507387.550000001</c:v>
                      </c:pt>
                      <c:pt idx="177">
                        <c:v>25512233.030000001</c:v>
                      </c:pt>
                      <c:pt idx="178">
                        <c:v>24532379.329999998</c:v>
                      </c:pt>
                      <c:pt idx="179">
                        <c:v>23918566.920000002</c:v>
                      </c:pt>
                      <c:pt idx="180">
                        <c:v>25152042.73</c:v>
                      </c:pt>
                      <c:pt idx="181">
                        <c:v>26021342.18</c:v>
                      </c:pt>
                      <c:pt idx="182">
                        <c:v>26344484.68</c:v>
                      </c:pt>
                      <c:pt idx="183">
                        <c:v>26347211.870000001</c:v>
                      </c:pt>
                      <c:pt idx="184">
                        <c:v>25791699.559999999</c:v>
                      </c:pt>
                      <c:pt idx="185">
                        <c:v>26258440.600000001</c:v>
                      </c:pt>
                      <c:pt idx="186">
                        <c:v>28428066.559999999</c:v>
                      </c:pt>
                      <c:pt idx="187">
                        <c:v>26732563.91</c:v>
                      </c:pt>
                      <c:pt idx="188">
                        <c:v>25651313.890000001</c:v>
                      </c:pt>
                      <c:pt idx="189">
                        <c:v>28033921.850000001</c:v>
                      </c:pt>
                      <c:pt idx="190">
                        <c:v>39602729.140000001</c:v>
                      </c:pt>
                      <c:pt idx="191">
                        <c:v>40008531.43</c:v>
                      </c:pt>
                      <c:pt idx="192">
                        <c:v>38423010.530000001</c:v>
                      </c:pt>
                      <c:pt idx="193">
                        <c:v>37360264.210000001</c:v>
                      </c:pt>
                      <c:pt idx="194">
                        <c:v>37867516.159999996</c:v>
                      </c:pt>
                      <c:pt idx="195">
                        <c:v>35469883.25</c:v>
                      </c:pt>
                      <c:pt idx="196">
                        <c:v>37304340.020000003</c:v>
                      </c:pt>
                      <c:pt idx="197">
                        <c:v>37145743.799999997</c:v>
                      </c:pt>
                      <c:pt idx="198">
                        <c:v>33223073.370000001</c:v>
                      </c:pt>
                      <c:pt idx="199">
                        <c:v>34172494.450000003</c:v>
                      </c:pt>
                      <c:pt idx="200">
                        <c:v>32977958.59</c:v>
                      </c:pt>
                      <c:pt idx="201">
                        <c:v>33220951.440000001</c:v>
                      </c:pt>
                      <c:pt idx="202">
                        <c:v>31030556.23</c:v>
                      </c:pt>
                      <c:pt idx="203">
                        <c:v>28755537.66</c:v>
                      </c:pt>
                      <c:pt idx="204">
                        <c:v>25942398.149999999</c:v>
                      </c:pt>
                      <c:pt idx="205">
                        <c:v>27411942.359999999</c:v>
                      </c:pt>
                      <c:pt idx="206">
                        <c:v>27791233.030000001</c:v>
                      </c:pt>
                      <c:pt idx="207">
                        <c:v>29472718.940000001</c:v>
                      </c:pt>
                      <c:pt idx="208">
                        <c:v>30122617.280000001</c:v>
                      </c:pt>
                      <c:pt idx="209">
                        <c:v>29885625.390000001</c:v>
                      </c:pt>
                      <c:pt idx="210">
                        <c:v>31962309.48</c:v>
                      </c:pt>
                      <c:pt idx="211">
                        <c:v>32096708.920000002</c:v>
                      </c:pt>
                      <c:pt idx="212">
                        <c:v>31458510.010000002</c:v>
                      </c:pt>
                      <c:pt idx="213">
                        <c:v>30990734.379999999</c:v>
                      </c:pt>
                      <c:pt idx="214">
                        <c:v>29269236.390000001</c:v>
                      </c:pt>
                      <c:pt idx="215">
                        <c:v>29587369.489999998</c:v>
                      </c:pt>
                      <c:pt idx="216">
                        <c:v>28224726.739999998</c:v>
                      </c:pt>
                      <c:pt idx="217">
                        <c:v>28066838.149999999</c:v>
                      </c:pt>
                      <c:pt idx="218">
                        <c:v>26729131.829999998</c:v>
                      </c:pt>
                      <c:pt idx="219">
                        <c:v>27069940.199999999</c:v>
                      </c:pt>
                      <c:pt idx="220">
                        <c:v>26316644.289999999</c:v>
                      </c:pt>
                      <c:pt idx="221">
                        <c:v>27136178.050000001</c:v>
                      </c:pt>
                      <c:pt idx="222">
                        <c:v>26358719.780000001</c:v>
                      </c:pt>
                      <c:pt idx="223">
                        <c:v>26253790.68</c:v>
                      </c:pt>
                      <c:pt idx="224">
                        <c:v>25881162.75</c:v>
                      </c:pt>
                      <c:pt idx="225">
                        <c:v>25100895.370000001</c:v>
                      </c:pt>
                      <c:pt idx="226">
                        <c:v>23900890.02</c:v>
                      </c:pt>
                      <c:pt idx="227">
                        <c:v>24538606.890000001</c:v>
                      </c:pt>
                      <c:pt idx="228">
                        <c:v>24365619.039999999</c:v>
                      </c:pt>
                      <c:pt idx="229">
                        <c:v>25071764.27</c:v>
                      </c:pt>
                      <c:pt idx="230">
                        <c:v>25384867.989999998</c:v>
                      </c:pt>
                      <c:pt idx="231">
                        <c:v>25570043.77</c:v>
                      </c:pt>
                      <c:pt idx="232">
                        <c:v>25458695.440000001</c:v>
                      </c:pt>
                      <c:pt idx="233">
                        <c:v>25435783.940000001</c:v>
                      </c:pt>
                      <c:pt idx="234">
                        <c:v>25139650.030000001</c:v>
                      </c:pt>
                      <c:pt idx="235">
                        <c:v>25082780.920000002</c:v>
                      </c:pt>
                      <c:pt idx="236">
                        <c:v>26715069.27</c:v>
                      </c:pt>
                      <c:pt idx="237">
                        <c:v>25581351.34</c:v>
                      </c:pt>
                      <c:pt idx="238">
                        <c:v>25630284.469999999</c:v>
                      </c:pt>
                      <c:pt idx="239">
                        <c:v>24964719.16</c:v>
                      </c:pt>
                      <c:pt idx="240">
                        <c:v>25268020.48</c:v>
                      </c:pt>
                      <c:pt idx="241">
                        <c:v>25190651.940000001</c:v>
                      </c:pt>
                      <c:pt idx="242">
                        <c:v>25210409.32</c:v>
                      </c:pt>
                      <c:pt idx="243">
                        <c:v>24964107.649999999</c:v>
                      </c:pt>
                      <c:pt idx="244">
                        <c:v>25116602.809999999</c:v>
                      </c:pt>
                      <c:pt idx="245">
                        <c:v>24394894.559999999</c:v>
                      </c:pt>
                      <c:pt idx="246">
                        <c:v>26877056.489999998</c:v>
                      </c:pt>
                      <c:pt idx="247">
                        <c:v>28564488.690000001</c:v>
                      </c:pt>
                      <c:pt idx="248">
                        <c:v>29826642.359999999</c:v>
                      </c:pt>
                      <c:pt idx="249">
                        <c:v>30449792.530000001</c:v>
                      </c:pt>
                      <c:pt idx="250">
                        <c:v>31125737.82</c:v>
                      </c:pt>
                      <c:pt idx="251">
                        <c:v>32605373.719999999</c:v>
                      </c:pt>
                      <c:pt idx="252">
                        <c:v>34819984.090000004</c:v>
                      </c:pt>
                      <c:pt idx="253">
                        <c:v>34719304.130000003</c:v>
                      </c:pt>
                      <c:pt idx="254">
                        <c:v>31844825.780000001</c:v>
                      </c:pt>
                      <c:pt idx="255">
                        <c:v>42154322.259999998</c:v>
                      </c:pt>
                      <c:pt idx="256">
                        <c:v>38750773.939999998</c:v>
                      </c:pt>
                      <c:pt idx="257">
                        <c:v>39311545.920000002</c:v>
                      </c:pt>
                      <c:pt idx="258">
                        <c:v>34147588.950000003</c:v>
                      </c:pt>
                      <c:pt idx="259">
                        <c:v>32112005.629999999</c:v>
                      </c:pt>
                      <c:pt idx="260">
                        <c:v>30295532.390000001</c:v>
                      </c:pt>
                      <c:pt idx="261">
                        <c:v>28122296.699999999</c:v>
                      </c:pt>
                      <c:pt idx="262">
                        <c:v>30157388.989999998</c:v>
                      </c:pt>
                      <c:pt idx="263">
                        <c:v>29398271.43</c:v>
                      </c:pt>
                      <c:pt idx="264">
                        <c:v>32982957.149999999</c:v>
                      </c:pt>
                      <c:pt idx="265">
                        <c:v>34386654.560000002</c:v>
                      </c:pt>
                      <c:pt idx="266">
                        <c:v>33588425.149999999</c:v>
                      </c:pt>
                      <c:pt idx="267">
                        <c:v>33661478.579999998</c:v>
                      </c:pt>
                      <c:pt idx="268">
                        <c:v>32246911.59</c:v>
                      </c:pt>
                      <c:pt idx="269">
                        <c:v>30876618.149999999</c:v>
                      </c:pt>
                      <c:pt idx="270">
                        <c:v>30714640.68</c:v>
                      </c:pt>
                      <c:pt idx="271">
                        <c:v>28613339.399999999</c:v>
                      </c:pt>
                      <c:pt idx="272">
                        <c:v>30062408.899999999</c:v>
                      </c:pt>
                    </c:numCache>
                  </c:numRef>
                </c:val>
                <c:smooth val="0"/>
                <c:extLst>
                  <c:ext xmlns:c16="http://schemas.microsoft.com/office/drawing/2014/chart" uri="{C3380CC4-5D6E-409C-BE32-E72D297353CC}">
                    <c16:uniqueId val="{00000003-BB80-423A-809C-1EAD601CEEE2}"/>
                  </c:ext>
                </c:extLst>
              </c15:ser>
            </c15:filteredLineSeries>
          </c:ext>
        </c:extLst>
      </c:lineChart>
      <c:dateAx>
        <c:axId val="883464352"/>
        <c:scaling>
          <c:orientation val="minMax"/>
        </c:scaling>
        <c:delete val="0"/>
        <c:axPos val="b"/>
        <c:numFmt formatCode="[$-409]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600" b="0" i="0" u="none" strike="noStrike" kern="1200" baseline="0">
                <a:solidFill>
                  <a:srgbClr val="002060"/>
                </a:solidFill>
                <a:latin typeface="Arial" panose="020B0604020202020204" pitchFamily="34" charset="0"/>
                <a:ea typeface="+mn-ea"/>
                <a:cs typeface="+mn-cs"/>
              </a:defRPr>
            </a:pPr>
            <a:endParaRPr lang="da-DK"/>
          </a:p>
        </c:txPr>
        <c:crossAx val="883471896"/>
        <c:crosses val="autoZero"/>
        <c:auto val="0"/>
        <c:lblOffset val="100"/>
        <c:baseTimeUnit val="days"/>
        <c:majorUnit val="2"/>
        <c:majorTimeUnit val="months"/>
      </c:dateAx>
      <c:valAx>
        <c:axId val="883471896"/>
        <c:scaling>
          <c:orientation val="minMax"/>
        </c:scaling>
        <c:delete val="0"/>
        <c:axPos val="r"/>
        <c:majorGridlines>
          <c:spPr>
            <a:ln w="3175" cap="flat" cmpd="sng" algn="ctr">
              <a:solidFill>
                <a:sysClr val="window" lastClr="FFFFFF">
                  <a:lumMod val="65000"/>
                </a:sysClr>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600" b="0" i="0" u="none" strike="noStrike" kern="1200" baseline="0">
                <a:solidFill>
                  <a:srgbClr val="002060"/>
                </a:solidFill>
                <a:latin typeface="Arial" panose="020B0604020202020204" pitchFamily="34" charset="0"/>
                <a:ea typeface="+mn-ea"/>
                <a:cs typeface="+mn-cs"/>
              </a:defRPr>
            </a:pPr>
            <a:endParaRPr lang="da-DK"/>
          </a:p>
        </c:txPr>
        <c:crossAx val="883464352"/>
        <c:crosses val="max"/>
        <c:crossBetween val="between"/>
        <c:dispUnits>
          <c:builtInUnit val="millions"/>
        </c:dispUnits>
      </c:valAx>
      <c:spPr>
        <a:noFill/>
        <a:ln w="3175">
          <a:noFill/>
        </a:ln>
        <a:effectLst/>
      </c:spPr>
    </c:plotArea>
    <c:legend>
      <c:legendPos val="t"/>
      <c:layout>
        <c:manualLayout>
          <c:xMode val="edge"/>
          <c:yMode val="edge"/>
          <c:x val="0.12942412838566608"/>
          <c:y val="2.502654475741041E-2"/>
          <c:w val="0.74557633385175592"/>
          <c:h val="0.11950228628872131"/>
        </c:manualLayout>
      </c:layout>
      <c:overlay val="0"/>
      <c:spPr>
        <a:noFill/>
        <a:ln>
          <a:noFill/>
        </a:ln>
        <a:effectLst/>
      </c:spPr>
      <c:txPr>
        <a:bodyPr rot="0" spcFirstLastPara="1" vertOverflow="ellipsis" vert="horz" wrap="square" anchor="ctr" anchorCtr="1"/>
        <a:lstStyle/>
        <a:p>
          <a:pPr>
            <a:defRPr sz="600" b="0" i="0" u="none" strike="noStrike" kern="1200" baseline="0">
              <a:solidFill>
                <a:srgbClr val="002060"/>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600" baseline="0">
          <a:solidFill>
            <a:srgbClr val="002060"/>
          </a:solidFill>
          <a:latin typeface="Arial" panose="020B0604020202020204" pitchFamily="34" charset="0"/>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57150</xdr:colOff>
      <xdr:row>4</xdr:row>
      <xdr:rowOff>63500</xdr:rowOff>
    </xdr:from>
    <xdr:to>
      <xdr:col>4</xdr:col>
      <xdr:colOff>18059</xdr:colOff>
      <xdr:row>18</xdr:row>
      <xdr:rowOff>131580</xdr:rowOff>
    </xdr:to>
    <xdr:graphicFrame macro="">
      <xdr:nvGraphicFramePr>
        <xdr:cNvPr id="5"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4B35AFEE-83A7-4AB4-A8A0-73AA216A0AD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101600</xdr:colOff>
      <xdr:row>20</xdr:row>
      <xdr:rowOff>69850</xdr:rowOff>
    </xdr:from>
    <xdr:to>
      <xdr:col>4</xdr:col>
      <xdr:colOff>22761</xdr:colOff>
      <xdr:row>33</xdr:row>
      <xdr:rowOff>170869</xdr:rowOff>
    </xdr:to>
    <xdr:graphicFrame macro="">
      <xdr:nvGraphicFramePr>
        <xdr:cNvPr id="6"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A24A8AC3-E097-447A-9AB7-4768975271D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isiko/3.%20Risikoanalyse/Risikorapportering/SIII/2017/Q3%20disclosure/Data%20-%20Additional%20Pillar%203%20disclosure%20-%20Nykredit%20Realkredit%20koncern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vha\AppData\Local\Microsoft\Windows\Temporary%20Internet%20Files\Content.Outlook\94175SP1\SIII%20-%20Tabeller%20m.%20makro%20Kapital.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S:\CRR%20Disclosure\24Q2\Market%20and%20Counterparty%20Credit%20Risk\Additional%20Pillar%203%20disclosure.xlsm" TargetMode="External"/><Relationship Id="rId1" Type="http://schemas.openxmlformats.org/officeDocument/2006/relationships/externalLinkPath" Target="Market%20and%20Counterparty%20Credit%20Risk/Additional%20Pillar%203%20disclosure.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nykredit.sharepoint.com/sites/Risikoanalyse/Delte%20dokumenter/Risikorapportering/2%20Figurer%20og%20tabeller/Markedsrisiko%20-%20Figurer_Leveret.xlsm" TargetMode="External"/><Relationship Id="rId1" Type="http://schemas.openxmlformats.org/officeDocument/2006/relationships/externalLinkPath" Target="https://nykredit.sharepoint.com/sites/Risikoanalyse/Delte%20dokumenter/Risikorapportering/2%20Figurer%20og%20tabeller/Markedsrisiko%20-%20Figurer_Lever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Felter"/>
      <sheetName val="Own funds"/>
      <sheetName val="Capital requirements"/>
      <sheetName val="Leverage ratio"/>
      <sheetName val="Credit exposure"/>
      <sheetName val="Credit exposure - rating"/>
      <sheetName val="Risk weight - rating"/>
      <sheetName val="LGD - rating"/>
      <sheetName val="CF - rating"/>
      <sheetName val="CF rettelser"/>
      <sheetName val="CF - rating (rettet)"/>
      <sheetName val="Unutilised commitments - rating"/>
      <sheetName val="Unutilised commitments - ra (2"/>
      <sheetName val="Equity"/>
      <sheetName val="Figurer - Koncern"/>
    </sheetNames>
    <sheetDataSet>
      <sheetData sheetId="0"/>
      <sheetData sheetId="1">
        <row r="2">
          <cell r="A2" t="str">
            <v>Nykredit Koncernen</v>
          </cell>
          <cell r="C2">
            <v>1</v>
          </cell>
        </row>
        <row r="3">
          <cell r="A3" t="str">
            <v>Nykredit Realkredit Koncernen</v>
          </cell>
          <cell r="C3">
            <v>2</v>
          </cell>
        </row>
        <row r="4">
          <cell r="A4" t="str">
            <v>Nykredit Bank Koncernen</v>
          </cell>
          <cell r="C4">
            <v>3</v>
          </cell>
        </row>
        <row r="5">
          <cell r="A5" t="str">
            <v>Nykredit Bank A/S</v>
          </cell>
          <cell r="C5">
            <v>4</v>
          </cell>
        </row>
        <row r="6">
          <cell r="A6" t="str">
            <v>Nykredit Realkredit A/S</v>
          </cell>
          <cell r="C6">
            <v>5</v>
          </cell>
        </row>
        <row r="7">
          <cell r="A7" t="str">
            <v>Totalkredit A/S</v>
          </cell>
          <cell r="C7">
            <v>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SAS"/>
      <sheetName val="Opdater data"/>
      <sheetName val="T1"/>
      <sheetName val="T51"/>
      <sheetName val="T2"/>
      <sheetName val="T3"/>
      <sheetName val="T4"/>
      <sheetName val="T55 + TXX1"/>
      <sheetName val="T17 + T18"/>
      <sheetName val="T19"/>
      <sheetName val="TXX2"/>
      <sheetName val="TNY"/>
      <sheetName val="Leverage ratio"/>
      <sheetName val="Kapitalinstrumenter"/>
      <sheetName val="2017Q1"/>
    </sheetNames>
    <sheetDataSet>
      <sheetData sheetId="0"/>
      <sheetData sheetId="1"/>
      <sheetData sheetId="2"/>
      <sheetData sheetId="3"/>
      <sheetData sheetId="4"/>
      <sheetData sheetId="5"/>
      <sheetData sheetId="6"/>
      <sheetData sheetId="7"/>
      <sheetData sheetId="8">
        <row r="22">
          <cell r="B22" t="str">
            <v>Nykredit Realkredit-koncernen</v>
          </cell>
        </row>
      </sheetData>
      <sheetData sheetId="9">
        <row r="10">
          <cell r="B10" t="str">
            <v>Nykredit Realkredit-koncernen</v>
          </cell>
        </row>
      </sheetData>
      <sheetData sheetId="10">
        <row r="10">
          <cell r="B10" t="str">
            <v>Nykredit Realkredit-koncernen</v>
          </cell>
        </row>
      </sheetData>
      <sheetData sheetId="11">
        <row r="10">
          <cell r="B10" t="str">
            <v>Nykredit Realkredit-koncernen</v>
          </cell>
        </row>
      </sheetData>
      <sheetData sheetId="12">
        <row r="3">
          <cell r="B3" t="str">
            <v>Nykredit Realkredit koncernen</v>
          </cell>
        </row>
      </sheetData>
      <sheetData sheetId="13">
        <row r="9">
          <cell r="D9" t="str">
            <v>Nykredit Realkredit-koncernen</v>
          </cell>
        </row>
        <row r="10">
          <cell r="D10" t="str">
            <v>Leverage Ratio</v>
          </cell>
        </row>
        <row r="11">
          <cell r="D11" t="str">
            <v>Mio. kr.</v>
          </cell>
          <cell r="E11">
            <v>2016</v>
          </cell>
          <cell r="F11">
            <v>2015</v>
          </cell>
        </row>
        <row r="12">
          <cell r="D12" t="str">
            <v>Kernekapital</v>
          </cell>
          <cell r="E12" t="str">
            <v xml:space="preserve"> </v>
          </cell>
          <cell r="F12">
            <v>64013.195797617998</v>
          </cell>
        </row>
        <row r="13">
          <cell r="D13" t="str">
            <v>Leverage Ratio-eksponeringer</v>
          </cell>
          <cell r="E13" t="str">
            <v xml:space="preserve"> </v>
          </cell>
          <cell r="F13">
            <v>1452900.74670473</v>
          </cell>
        </row>
        <row r="14">
          <cell r="D14" t="str">
            <v>Leverage Ratio</v>
          </cell>
          <cell r="E14" t="str">
            <v xml:space="preserve"> </v>
          </cell>
          <cell r="F14">
            <v>4.41E-2</v>
          </cell>
        </row>
        <row r="17">
          <cell r="D17" t="str">
            <v>Nykredit Realkredit A/S</v>
          </cell>
        </row>
        <row r="18">
          <cell r="D18" t="str">
            <v>Leverage Ratio</v>
          </cell>
        </row>
        <row r="19">
          <cell r="D19" t="str">
            <v>Mio. kr.</v>
          </cell>
          <cell r="E19">
            <v>2016</v>
          </cell>
          <cell r="F19">
            <v>2015</v>
          </cell>
        </row>
        <row r="20">
          <cell r="D20" t="str">
            <v>Kernekapital</v>
          </cell>
          <cell r="E20" t="str">
            <v xml:space="preserve"> </v>
          </cell>
          <cell r="F20">
            <v>63838.425585481004</v>
          </cell>
        </row>
        <row r="21">
          <cell r="D21" t="str">
            <v>Leverage Ratio-eksponeringer</v>
          </cell>
          <cell r="E21" t="str">
            <v xml:space="preserve"> </v>
          </cell>
          <cell r="F21">
            <v>1310423.55928684</v>
          </cell>
        </row>
        <row r="22">
          <cell r="D22" t="str">
            <v>Leverage Ratio</v>
          </cell>
          <cell r="E22" t="str">
            <v xml:space="preserve"> </v>
          </cell>
          <cell r="F22">
            <v>4.87E-2</v>
          </cell>
        </row>
        <row r="26">
          <cell r="D26" t="str">
            <v>Totalkredit A/S</v>
          </cell>
        </row>
        <row r="27">
          <cell r="D27" t="str">
            <v>Leverage Ratio</v>
          </cell>
        </row>
        <row r="28">
          <cell r="D28" t="str">
            <v>Mio. kr.</v>
          </cell>
          <cell r="E28">
            <v>2016</v>
          </cell>
          <cell r="F28">
            <v>2015</v>
          </cell>
        </row>
        <row r="29">
          <cell r="D29" t="str">
            <v>Kernekapital</v>
          </cell>
          <cell r="E29" t="str">
            <v xml:space="preserve"> </v>
          </cell>
          <cell r="F29">
            <v>18591.287958247001</v>
          </cell>
        </row>
        <row r="30">
          <cell r="D30" t="str">
            <v>Leverage Ratio-eksponeringer</v>
          </cell>
          <cell r="E30" t="str">
            <v xml:space="preserve"> </v>
          </cell>
          <cell r="F30">
            <v>638090.25809713698</v>
          </cell>
        </row>
        <row r="31">
          <cell r="D31" t="str">
            <v>Leverage Ratio</v>
          </cell>
          <cell r="E31" t="str">
            <v xml:space="preserve"> </v>
          </cell>
          <cell r="F31">
            <v>2.9100000000000001E-2</v>
          </cell>
        </row>
        <row r="34">
          <cell r="D34" t="str">
            <v>Nykredit Bank-koncernen</v>
          </cell>
        </row>
        <row r="35">
          <cell r="D35" t="str">
            <v>Leverage Ratio</v>
          </cell>
        </row>
        <row r="36">
          <cell r="D36" t="str">
            <v>Mio. kr.</v>
          </cell>
          <cell r="E36">
            <v>2016</v>
          </cell>
          <cell r="F36">
            <v>2015</v>
          </cell>
        </row>
        <row r="37">
          <cell r="D37" t="str">
            <v>Kernekapital</v>
          </cell>
          <cell r="E37" t="str">
            <v xml:space="preserve"> </v>
          </cell>
          <cell r="F37">
            <v>15830.696689064</v>
          </cell>
        </row>
        <row r="38">
          <cell r="D38" t="str">
            <v>Leverage Ratio-eksponeringer</v>
          </cell>
          <cell r="E38" t="str">
            <v xml:space="preserve"> </v>
          </cell>
          <cell r="F38">
            <v>209296.50197738901</v>
          </cell>
        </row>
        <row r="39">
          <cell r="D39" t="str">
            <v>Leverage Ratio</v>
          </cell>
          <cell r="E39" t="str">
            <v xml:space="preserve"> </v>
          </cell>
          <cell r="F39">
            <v>7.5600000000000001E-2</v>
          </cell>
        </row>
      </sheetData>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eview script"/>
      <sheetName val="Preview"/>
      <sheetName val="ControlPanel"/>
      <sheetName val="Modellog_input"/>
      <sheetName val="Interne risikorapporter"/>
      <sheetName val="NBK"/>
      <sheetName val="EU MR2-B"/>
      <sheetName val="EU MR3"/>
      <sheetName val="EU MR4"/>
      <sheetName val="Ekstern risikorapport"/>
      <sheetName val="dates"/>
      <sheetName val="VaR_REA"/>
      <sheetName val="VaR_REA_old"/>
      <sheetName val="Multifact"/>
      <sheetName val="VaR"/>
      <sheetName val="VaR_gammel"/>
      <sheetName val="VaR_minus_15"/>
      <sheetName val="NYK_Solvens"/>
      <sheetName val="NYB_Solvens"/>
      <sheetName val="TOT_Solvens"/>
      <sheetName val="Graf_NYB"/>
      <sheetName val="Graf_NYR"/>
      <sheetName val="Modellog_output"/>
      <sheetName val="Ekster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A2">
            <v>45110</v>
          </cell>
          <cell r="B2">
            <v>-3446882.69</v>
          </cell>
          <cell r="C2">
            <v>-1718166.05</v>
          </cell>
          <cell r="D2">
            <v>10901142.26</v>
          </cell>
        </row>
        <row r="3">
          <cell r="A3">
            <v>45111</v>
          </cell>
          <cell r="B3">
            <v>-3455630.32</v>
          </cell>
          <cell r="C3">
            <v>-1107653.3700000001</v>
          </cell>
          <cell r="D3">
            <v>10614775.880000001</v>
          </cell>
        </row>
        <row r="4">
          <cell r="A4">
            <v>45112</v>
          </cell>
          <cell r="B4">
            <v>-1804530.83</v>
          </cell>
          <cell r="C4">
            <v>-2623278.4300000002</v>
          </cell>
          <cell r="D4">
            <v>10640825.880000001</v>
          </cell>
        </row>
        <row r="5">
          <cell r="A5">
            <v>45113</v>
          </cell>
          <cell r="B5">
            <v>171726.6</v>
          </cell>
          <cell r="C5">
            <v>1230636.82</v>
          </cell>
          <cell r="D5">
            <v>12623067.48</v>
          </cell>
        </row>
        <row r="6">
          <cell r="A6">
            <v>45114</v>
          </cell>
          <cell r="B6">
            <v>-759809.06</v>
          </cell>
          <cell r="C6">
            <v>902218.5</v>
          </cell>
          <cell r="D6">
            <v>12047233.17</v>
          </cell>
        </row>
        <row r="7">
          <cell r="A7">
            <v>45117</v>
          </cell>
          <cell r="B7">
            <v>-1642079.3</v>
          </cell>
          <cell r="C7">
            <v>50202.53</v>
          </cell>
          <cell r="D7">
            <v>11677130.35</v>
          </cell>
        </row>
        <row r="8">
          <cell r="A8">
            <v>45118</v>
          </cell>
          <cell r="B8">
            <v>-3755302.49</v>
          </cell>
          <cell r="C8">
            <v>-2144873.14</v>
          </cell>
          <cell r="D8">
            <v>12895357.99</v>
          </cell>
        </row>
        <row r="9">
          <cell r="A9">
            <v>45119</v>
          </cell>
          <cell r="B9">
            <v>-4669059</v>
          </cell>
          <cell r="C9">
            <v>-3446071.5</v>
          </cell>
          <cell r="D9">
            <v>11921062.380000001</v>
          </cell>
        </row>
        <row r="10">
          <cell r="A10">
            <v>45120</v>
          </cell>
          <cell r="B10">
            <v>1473501.57</v>
          </cell>
          <cell r="C10">
            <v>2407159.35</v>
          </cell>
          <cell r="D10">
            <v>12538225.49</v>
          </cell>
        </row>
        <row r="11">
          <cell r="A11">
            <v>45121</v>
          </cell>
          <cell r="B11">
            <v>606249.42000000004</v>
          </cell>
          <cell r="C11">
            <v>1147041.0900000001</v>
          </cell>
          <cell r="D11">
            <v>12501684.75</v>
          </cell>
        </row>
        <row r="12">
          <cell r="A12">
            <v>45124</v>
          </cell>
          <cell r="B12">
            <v>-659426.5</v>
          </cell>
          <cell r="C12">
            <v>-279384.2</v>
          </cell>
          <cell r="D12">
            <v>12141574.66</v>
          </cell>
        </row>
        <row r="13">
          <cell r="A13">
            <v>45125</v>
          </cell>
          <cell r="B13">
            <v>-1357491.67</v>
          </cell>
          <cell r="C13">
            <v>-131056.55</v>
          </cell>
          <cell r="D13">
            <v>12564910.189999999</v>
          </cell>
        </row>
        <row r="14">
          <cell r="A14">
            <v>45126</v>
          </cell>
          <cell r="B14">
            <v>-2805211.93</v>
          </cell>
          <cell r="C14">
            <v>-1002263.82</v>
          </cell>
          <cell r="D14">
            <v>12966000.34</v>
          </cell>
        </row>
        <row r="15">
          <cell r="A15">
            <v>45127</v>
          </cell>
          <cell r="B15">
            <v>-1813852.12</v>
          </cell>
          <cell r="C15">
            <v>1400863.77</v>
          </cell>
          <cell r="D15">
            <v>12893087.07</v>
          </cell>
        </row>
        <row r="16">
          <cell r="A16">
            <v>45128</v>
          </cell>
          <cell r="B16">
            <v>-772466.47</v>
          </cell>
          <cell r="C16">
            <v>123057.26</v>
          </cell>
          <cell r="D16">
            <v>12703757.49</v>
          </cell>
        </row>
        <row r="17">
          <cell r="A17">
            <v>45131</v>
          </cell>
          <cell r="B17">
            <v>-334225.46000000002</v>
          </cell>
          <cell r="C17">
            <v>45387.56</v>
          </cell>
          <cell r="D17">
            <v>12959622.08</v>
          </cell>
        </row>
        <row r="18">
          <cell r="A18">
            <v>45132</v>
          </cell>
          <cell r="B18">
            <v>-1690165.72</v>
          </cell>
          <cell r="C18">
            <v>-1194213.8899999999</v>
          </cell>
          <cell r="D18">
            <v>12539741.789999999</v>
          </cell>
        </row>
        <row r="19">
          <cell r="A19">
            <v>45133</v>
          </cell>
          <cell r="B19">
            <v>-3611720.91</v>
          </cell>
          <cell r="C19">
            <v>-2926798.3</v>
          </cell>
          <cell r="D19">
            <v>13522535.92</v>
          </cell>
        </row>
        <row r="20">
          <cell r="A20">
            <v>45134</v>
          </cell>
          <cell r="B20">
            <v>-3036904.89</v>
          </cell>
          <cell r="C20">
            <v>-1473065.5</v>
          </cell>
          <cell r="D20">
            <v>12883674.710000001</v>
          </cell>
        </row>
        <row r="21">
          <cell r="A21">
            <v>45135</v>
          </cell>
          <cell r="B21">
            <v>-808147.6</v>
          </cell>
          <cell r="C21">
            <v>498307.86</v>
          </cell>
          <cell r="D21">
            <v>12007165.52</v>
          </cell>
        </row>
        <row r="22">
          <cell r="A22">
            <v>45138</v>
          </cell>
          <cell r="B22">
            <v>-205178.6</v>
          </cell>
          <cell r="C22">
            <v>789730.2</v>
          </cell>
          <cell r="D22">
            <v>12573220.960000001</v>
          </cell>
        </row>
        <row r="23">
          <cell r="A23">
            <v>45139</v>
          </cell>
          <cell r="B23">
            <v>303682.34000000003</v>
          </cell>
          <cell r="C23">
            <v>1081740.45</v>
          </cell>
          <cell r="D23">
            <v>10950876.189999999</v>
          </cell>
        </row>
        <row r="24">
          <cell r="A24">
            <v>45140</v>
          </cell>
          <cell r="B24">
            <v>1119213.8600000001</v>
          </cell>
          <cell r="C24">
            <v>1830848.51</v>
          </cell>
          <cell r="D24">
            <v>10391844.109999999</v>
          </cell>
        </row>
        <row r="25">
          <cell r="A25">
            <v>45141</v>
          </cell>
          <cell r="B25">
            <v>-2826161.25</v>
          </cell>
          <cell r="C25">
            <v>306633.17</v>
          </cell>
          <cell r="D25">
            <v>10076175.91</v>
          </cell>
        </row>
        <row r="26">
          <cell r="A26">
            <v>45142</v>
          </cell>
          <cell r="B26">
            <v>-2571332.94</v>
          </cell>
          <cell r="C26">
            <v>-1199614.92</v>
          </cell>
          <cell r="D26">
            <v>10036960.710000001</v>
          </cell>
        </row>
        <row r="27">
          <cell r="A27">
            <v>45145</v>
          </cell>
          <cell r="B27">
            <v>-3580532.69</v>
          </cell>
          <cell r="C27">
            <v>-3156687.97</v>
          </cell>
          <cell r="D27">
            <v>10571793.380000001</v>
          </cell>
        </row>
        <row r="28">
          <cell r="A28">
            <v>45146</v>
          </cell>
          <cell r="B28">
            <v>-2491137.92</v>
          </cell>
          <cell r="C28">
            <v>-1303962.2</v>
          </cell>
          <cell r="D28">
            <v>11804497.52</v>
          </cell>
        </row>
        <row r="29">
          <cell r="A29">
            <v>45147</v>
          </cell>
          <cell r="B29">
            <v>-975818.75</v>
          </cell>
          <cell r="C29">
            <v>180375.67</v>
          </cell>
          <cell r="D29">
            <v>11927553.6</v>
          </cell>
        </row>
        <row r="30">
          <cell r="A30">
            <v>45148</v>
          </cell>
          <cell r="B30">
            <v>-607511.1</v>
          </cell>
          <cell r="C30">
            <v>308825.23</v>
          </cell>
          <cell r="D30">
            <v>10909355.869999999</v>
          </cell>
        </row>
        <row r="31">
          <cell r="A31">
            <v>45149</v>
          </cell>
          <cell r="B31">
            <v>-1723159.64</v>
          </cell>
          <cell r="C31">
            <v>-8507.15</v>
          </cell>
          <cell r="D31">
            <v>12625120.619999999</v>
          </cell>
        </row>
        <row r="32">
          <cell r="A32">
            <v>45152</v>
          </cell>
          <cell r="B32">
            <v>-3455554.88</v>
          </cell>
          <cell r="C32">
            <v>-1632457.93</v>
          </cell>
          <cell r="D32">
            <v>14520174.58</v>
          </cell>
        </row>
        <row r="33">
          <cell r="A33">
            <v>45153</v>
          </cell>
          <cell r="B33">
            <v>1849213.76</v>
          </cell>
          <cell r="C33">
            <v>3542717.27</v>
          </cell>
          <cell r="D33">
            <v>14282967.529999999</v>
          </cell>
        </row>
        <row r="34">
          <cell r="A34">
            <v>45154</v>
          </cell>
          <cell r="B34">
            <v>-1158759.8400000001</v>
          </cell>
          <cell r="C34">
            <v>-452943.74</v>
          </cell>
          <cell r="D34">
            <v>14577251.859999999</v>
          </cell>
        </row>
        <row r="35">
          <cell r="A35">
            <v>45155</v>
          </cell>
          <cell r="B35">
            <v>173047.96</v>
          </cell>
          <cell r="C35">
            <v>1329502.47</v>
          </cell>
          <cell r="D35">
            <v>14472869.609999999</v>
          </cell>
        </row>
        <row r="36">
          <cell r="A36">
            <v>45156</v>
          </cell>
          <cell r="B36">
            <v>-1947403.78</v>
          </cell>
          <cell r="C36">
            <v>-788850.6</v>
          </cell>
          <cell r="D36">
            <v>14427797.02</v>
          </cell>
        </row>
        <row r="37">
          <cell r="A37">
            <v>45159</v>
          </cell>
          <cell r="B37">
            <v>1051441.8700000001</v>
          </cell>
          <cell r="C37">
            <v>2031811.89</v>
          </cell>
          <cell r="D37">
            <v>13940267.08</v>
          </cell>
        </row>
        <row r="38">
          <cell r="A38">
            <v>45160</v>
          </cell>
          <cell r="B38">
            <v>-681993.44</v>
          </cell>
          <cell r="C38">
            <v>1662932.33</v>
          </cell>
          <cell r="D38">
            <v>14504707.4</v>
          </cell>
        </row>
        <row r="39">
          <cell r="A39">
            <v>45161</v>
          </cell>
          <cell r="B39">
            <v>-2183484.8199999998</v>
          </cell>
          <cell r="C39">
            <v>-637962.37</v>
          </cell>
          <cell r="D39">
            <v>15202505.699999999</v>
          </cell>
        </row>
        <row r="40">
          <cell r="A40">
            <v>45162</v>
          </cell>
          <cell r="B40">
            <v>1961321.39</v>
          </cell>
          <cell r="C40">
            <v>2933980.11</v>
          </cell>
          <cell r="D40">
            <v>13730357.789999999</v>
          </cell>
        </row>
        <row r="41">
          <cell r="A41">
            <v>45163</v>
          </cell>
          <cell r="B41">
            <v>-1800818.06</v>
          </cell>
          <cell r="C41">
            <v>-590573.09</v>
          </cell>
          <cell r="D41">
            <v>13259904.560000001</v>
          </cell>
        </row>
        <row r="42">
          <cell r="A42">
            <v>45166</v>
          </cell>
          <cell r="B42">
            <v>-2486742.29</v>
          </cell>
          <cell r="C42">
            <v>-903480.69</v>
          </cell>
          <cell r="D42">
            <v>12179974.42</v>
          </cell>
        </row>
        <row r="43">
          <cell r="A43">
            <v>45167</v>
          </cell>
          <cell r="B43">
            <v>-2024007.59</v>
          </cell>
          <cell r="C43">
            <v>-208805.24</v>
          </cell>
          <cell r="D43">
            <v>12295223.02</v>
          </cell>
        </row>
        <row r="44">
          <cell r="A44">
            <v>45168</v>
          </cell>
          <cell r="B44">
            <v>2139187.81</v>
          </cell>
          <cell r="C44">
            <v>2996382.56</v>
          </cell>
          <cell r="D44">
            <v>13105180.130000001</v>
          </cell>
        </row>
        <row r="45">
          <cell r="A45">
            <v>45169</v>
          </cell>
          <cell r="B45">
            <v>-2609546.35</v>
          </cell>
          <cell r="C45">
            <v>-970425.76</v>
          </cell>
          <cell r="D45">
            <v>12669764.68</v>
          </cell>
        </row>
        <row r="46">
          <cell r="A46">
            <v>45170</v>
          </cell>
          <cell r="B46">
            <v>-3753387.59</v>
          </cell>
          <cell r="C46">
            <v>-2403253.98</v>
          </cell>
          <cell r="D46">
            <v>12590053.109999999</v>
          </cell>
        </row>
        <row r="47">
          <cell r="A47">
            <v>45173</v>
          </cell>
          <cell r="B47">
            <v>-881753.03</v>
          </cell>
          <cell r="C47">
            <v>269558.32</v>
          </cell>
          <cell r="D47">
            <v>12917405.59</v>
          </cell>
        </row>
        <row r="48">
          <cell r="A48">
            <v>45174</v>
          </cell>
          <cell r="B48">
            <v>-165360.18</v>
          </cell>
          <cell r="C48">
            <v>1553097.27</v>
          </cell>
          <cell r="D48">
            <v>13581910.119999999</v>
          </cell>
        </row>
        <row r="49">
          <cell r="A49">
            <v>45175</v>
          </cell>
          <cell r="B49">
            <v>-1971259.25</v>
          </cell>
          <cell r="C49">
            <v>2626669.12</v>
          </cell>
          <cell r="D49">
            <v>12702670.41</v>
          </cell>
        </row>
        <row r="50">
          <cell r="A50">
            <v>45176</v>
          </cell>
          <cell r="B50">
            <v>-133334.56</v>
          </cell>
          <cell r="C50">
            <v>663217.56200000003</v>
          </cell>
          <cell r="D50">
            <v>12796543.630000001</v>
          </cell>
        </row>
        <row r="51">
          <cell r="A51">
            <v>45177</v>
          </cell>
          <cell r="B51">
            <v>-996294.4</v>
          </cell>
          <cell r="C51">
            <v>117411.26</v>
          </cell>
          <cell r="D51">
            <v>12530114.029999999</v>
          </cell>
        </row>
        <row r="52">
          <cell r="A52">
            <v>45180</v>
          </cell>
          <cell r="B52">
            <v>1148783.33</v>
          </cell>
          <cell r="C52">
            <v>2315949.46</v>
          </cell>
          <cell r="D52">
            <v>12599425.57</v>
          </cell>
        </row>
        <row r="53">
          <cell r="A53">
            <v>45181</v>
          </cell>
          <cell r="B53">
            <v>1029291.81</v>
          </cell>
          <cell r="C53">
            <v>1814846.81</v>
          </cell>
          <cell r="D53">
            <v>12294315.6</v>
          </cell>
        </row>
        <row r="54">
          <cell r="A54">
            <v>45182</v>
          </cell>
          <cell r="B54">
            <v>-4195100.28</v>
          </cell>
          <cell r="C54">
            <v>-3121070.9</v>
          </cell>
          <cell r="D54">
            <v>10170099.17</v>
          </cell>
        </row>
        <row r="55">
          <cell r="A55">
            <v>45183</v>
          </cell>
          <cell r="B55">
            <v>-206656.55</v>
          </cell>
          <cell r="C55">
            <v>3721254.84</v>
          </cell>
          <cell r="D55">
            <v>9060749.0500000007</v>
          </cell>
        </row>
        <row r="56">
          <cell r="A56">
            <v>45184</v>
          </cell>
          <cell r="B56">
            <v>3792111.45</v>
          </cell>
          <cell r="C56">
            <v>5322106.66</v>
          </cell>
          <cell r="D56">
            <v>10474218.539999999</v>
          </cell>
        </row>
        <row r="57">
          <cell r="A57">
            <v>45187</v>
          </cell>
          <cell r="B57">
            <v>-367274.4</v>
          </cell>
          <cell r="C57">
            <v>1830344.43</v>
          </cell>
          <cell r="D57">
            <v>10889687.369999999</v>
          </cell>
        </row>
        <row r="58">
          <cell r="A58">
            <v>45188</v>
          </cell>
          <cell r="B58">
            <v>1320006.3999999999</v>
          </cell>
          <cell r="C58">
            <v>2289937.35</v>
          </cell>
          <cell r="D58">
            <v>11096773.07</v>
          </cell>
        </row>
        <row r="59">
          <cell r="A59">
            <v>45189</v>
          </cell>
          <cell r="B59">
            <v>2411037.14</v>
          </cell>
          <cell r="C59">
            <v>3367121.13</v>
          </cell>
          <cell r="D59">
            <v>11729327.470000001</v>
          </cell>
        </row>
        <row r="60">
          <cell r="A60">
            <v>45190</v>
          </cell>
          <cell r="B60">
            <v>3272312.41</v>
          </cell>
          <cell r="C60">
            <v>5796833.5099999998</v>
          </cell>
          <cell r="D60">
            <v>12006232.460000001</v>
          </cell>
        </row>
        <row r="61">
          <cell r="A61">
            <v>45191</v>
          </cell>
          <cell r="B61">
            <v>178487.18</v>
          </cell>
          <cell r="C61">
            <v>1389548.72</v>
          </cell>
          <cell r="D61">
            <v>11690637.689999999</v>
          </cell>
        </row>
        <row r="62">
          <cell r="A62">
            <v>45194</v>
          </cell>
          <cell r="B62">
            <v>-421814.59</v>
          </cell>
          <cell r="C62">
            <v>2029654.11</v>
          </cell>
          <cell r="D62">
            <v>10881893.710000001</v>
          </cell>
        </row>
        <row r="63">
          <cell r="A63">
            <v>45195</v>
          </cell>
          <cell r="B63">
            <v>1719354.69</v>
          </cell>
          <cell r="C63">
            <v>3854294.78</v>
          </cell>
          <cell r="D63">
            <v>9233464.9399999995</v>
          </cell>
        </row>
        <row r="64">
          <cell r="A64">
            <v>45196</v>
          </cell>
          <cell r="B64">
            <v>-4212864.62</v>
          </cell>
          <cell r="C64">
            <v>1266895.78</v>
          </cell>
          <cell r="D64">
            <v>12550503.470000001</v>
          </cell>
        </row>
        <row r="65">
          <cell r="A65">
            <v>45197</v>
          </cell>
          <cell r="B65">
            <v>-337619.83</v>
          </cell>
          <cell r="C65">
            <v>790878.86699999997</v>
          </cell>
          <cell r="D65">
            <v>12568402.17</v>
          </cell>
        </row>
        <row r="66">
          <cell r="A66">
            <v>45198</v>
          </cell>
          <cell r="B66">
            <v>-2805196.78</v>
          </cell>
          <cell r="C66">
            <v>-181758.5</v>
          </cell>
          <cell r="D66">
            <v>11223755.93</v>
          </cell>
        </row>
        <row r="67">
          <cell r="A67">
            <v>45201</v>
          </cell>
          <cell r="B67">
            <v>-3087896.21</v>
          </cell>
          <cell r="C67">
            <v>-579550.85</v>
          </cell>
          <cell r="D67">
            <v>11080168.439999999</v>
          </cell>
        </row>
        <row r="68">
          <cell r="A68">
            <v>45202</v>
          </cell>
          <cell r="B68">
            <v>2035293.03</v>
          </cell>
          <cell r="C68">
            <v>3970428.62</v>
          </cell>
          <cell r="D68">
            <v>12154385.41</v>
          </cell>
        </row>
        <row r="69">
          <cell r="A69">
            <v>45203</v>
          </cell>
          <cell r="B69">
            <v>343503.3</v>
          </cell>
          <cell r="C69">
            <v>1369053.59</v>
          </cell>
          <cell r="D69">
            <v>11597667.960000001</v>
          </cell>
        </row>
        <row r="70">
          <cell r="A70">
            <v>45204</v>
          </cell>
          <cell r="B70">
            <v>-922622.77</v>
          </cell>
          <cell r="C70">
            <v>-40141.31</v>
          </cell>
          <cell r="D70">
            <v>11356455.57</v>
          </cell>
        </row>
        <row r="71">
          <cell r="A71">
            <v>45205</v>
          </cell>
          <cell r="B71">
            <v>-3265051.12</v>
          </cell>
          <cell r="C71">
            <v>-2311552.6800000002</v>
          </cell>
          <cell r="D71">
            <v>10907802.27</v>
          </cell>
        </row>
        <row r="72">
          <cell r="A72">
            <v>45208</v>
          </cell>
          <cell r="B72">
            <v>195311.54</v>
          </cell>
          <cell r="C72">
            <v>1367881.65</v>
          </cell>
          <cell r="D72">
            <v>9886284.9499999993</v>
          </cell>
        </row>
        <row r="73">
          <cell r="A73">
            <v>45209</v>
          </cell>
          <cell r="B73">
            <v>-2037016.71</v>
          </cell>
          <cell r="C73">
            <v>-1369776.36</v>
          </cell>
          <cell r="D73">
            <v>12215248.859999999</v>
          </cell>
        </row>
        <row r="74">
          <cell r="A74">
            <v>45210</v>
          </cell>
          <cell r="B74">
            <v>-1798255.5</v>
          </cell>
          <cell r="C74">
            <v>-1692496.89</v>
          </cell>
          <cell r="D74">
            <v>11492210.890000001</v>
          </cell>
        </row>
        <row r="75">
          <cell r="A75">
            <v>45211</v>
          </cell>
          <cell r="B75">
            <v>-2475155.12</v>
          </cell>
          <cell r="C75">
            <v>-824637.82</v>
          </cell>
          <cell r="D75">
            <v>11901035.15</v>
          </cell>
        </row>
        <row r="76">
          <cell r="A76">
            <v>45212</v>
          </cell>
          <cell r="B76">
            <v>1838196.47</v>
          </cell>
          <cell r="C76">
            <v>2521004.34</v>
          </cell>
          <cell r="D76">
            <v>12950039.689999999</v>
          </cell>
        </row>
        <row r="77">
          <cell r="A77">
            <v>45215</v>
          </cell>
          <cell r="B77">
            <v>-957195.31</v>
          </cell>
          <cell r="C77">
            <v>-345793.2</v>
          </cell>
          <cell r="D77">
            <v>12339326.289999999</v>
          </cell>
        </row>
        <row r="78">
          <cell r="A78">
            <v>45216</v>
          </cell>
          <cell r="B78">
            <v>-933051.45</v>
          </cell>
          <cell r="C78">
            <v>-280082.06</v>
          </cell>
          <cell r="D78">
            <v>12519882.289999999</v>
          </cell>
        </row>
        <row r="79">
          <cell r="A79">
            <v>45217</v>
          </cell>
          <cell r="B79">
            <v>-2031636.11</v>
          </cell>
          <cell r="C79">
            <v>-365051.03</v>
          </cell>
          <cell r="D79">
            <v>11768751.210000001</v>
          </cell>
        </row>
        <row r="80">
          <cell r="A80">
            <v>45218</v>
          </cell>
          <cell r="B80">
            <v>-1225270.32</v>
          </cell>
          <cell r="C80">
            <v>93038.06</v>
          </cell>
          <cell r="D80">
            <v>13711368.130000001</v>
          </cell>
        </row>
        <row r="81">
          <cell r="A81">
            <v>45219</v>
          </cell>
          <cell r="B81">
            <v>1772788.76</v>
          </cell>
          <cell r="C81">
            <v>2430094.12</v>
          </cell>
          <cell r="D81">
            <v>14347496.279999999</v>
          </cell>
        </row>
        <row r="82">
          <cell r="A82">
            <v>45222</v>
          </cell>
          <cell r="B82">
            <v>-3765613.72</v>
          </cell>
          <cell r="C82">
            <v>-2777141.12</v>
          </cell>
          <cell r="D82">
            <v>14202259.560000001</v>
          </cell>
        </row>
        <row r="83">
          <cell r="A83">
            <v>45223</v>
          </cell>
          <cell r="B83">
            <v>544189.78</v>
          </cell>
          <cell r="C83">
            <v>1744234.68</v>
          </cell>
          <cell r="D83">
            <v>12891601.970000001</v>
          </cell>
        </row>
        <row r="84">
          <cell r="A84">
            <v>45224</v>
          </cell>
          <cell r="B84">
            <v>-115520.1</v>
          </cell>
          <cell r="C84">
            <v>3319724.16</v>
          </cell>
          <cell r="D84">
            <v>12683534.43</v>
          </cell>
        </row>
        <row r="85">
          <cell r="A85">
            <v>45225</v>
          </cell>
          <cell r="B85">
            <v>-2981888.43</v>
          </cell>
          <cell r="C85">
            <v>-656223.44999999995</v>
          </cell>
          <cell r="D85">
            <v>9705448.9700000007</v>
          </cell>
        </row>
        <row r="86">
          <cell r="A86">
            <v>45226</v>
          </cell>
          <cell r="B86">
            <v>-431102.66</v>
          </cell>
          <cell r="C86">
            <v>929708.84</v>
          </cell>
          <cell r="D86">
            <v>10839190.189999999</v>
          </cell>
        </row>
        <row r="87">
          <cell r="A87">
            <v>45229</v>
          </cell>
          <cell r="B87">
            <v>-1857851.34</v>
          </cell>
          <cell r="C87">
            <v>-1013678.41</v>
          </cell>
          <cell r="D87">
            <v>11480112.42</v>
          </cell>
        </row>
        <row r="88">
          <cell r="A88">
            <v>45230</v>
          </cell>
          <cell r="B88">
            <v>-1767742.3</v>
          </cell>
          <cell r="C88">
            <v>-1104080.72</v>
          </cell>
          <cell r="D88">
            <v>10483456.17</v>
          </cell>
        </row>
        <row r="89">
          <cell r="A89">
            <v>45231</v>
          </cell>
          <cell r="B89">
            <v>-1155242.04</v>
          </cell>
          <cell r="C89">
            <v>-737369.8</v>
          </cell>
          <cell r="D89">
            <v>10765868.130000001</v>
          </cell>
        </row>
        <row r="90">
          <cell r="A90">
            <v>45232</v>
          </cell>
          <cell r="B90">
            <v>-4839760.47</v>
          </cell>
          <cell r="C90">
            <v>-3801542.6</v>
          </cell>
          <cell r="D90">
            <v>10306575.25</v>
          </cell>
        </row>
        <row r="91">
          <cell r="A91">
            <v>45233</v>
          </cell>
          <cell r="B91">
            <v>968750.96</v>
          </cell>
          <cell r="C91">
            <v>1763531.17</v>
          </cell>
          <cell r="D91">
            <v>10040915.1</v>
          </cell>
        </row>
        <row r="92">
          <cell r="A92">
            <v>45236</v>
          </cell>
          <cell r="B92">
            <v>-1345022.26</v>
          </cell>
          <cell r="C92">
            <v>-705661.7</v>
          </cell>
          <cell r="D92">
            <v>11012524.09</v>
          </cell>
        </row>
        <row r="93">
          <cell r="A93">
            <v>45237</v>
          </cell>
          <cell r="B93">
            <v>-1886147.12</v>
          </cell>
          <cell r="C93">
            <v>-183938.34</v>
          </cell>
          <cell r="D93">
            <v>13103794.92</v>
          </cell>
        </row>
        <row r="94">
          <cell r="A94">
            <v>45238</v>
          </cell>
          <cell r="B94">
            <v>133767.64000000001</v>
          </cell>
          <cell r="C94">
            <v>955047.47</v>
          </cell>
          <cell r="D94">
            <v>12174933.460000001</v>
          </cell>
        </row>
        <row r="95">
          <cell r="A95">
            <v>45239</v>
          </cell>
          <cell r="B95">
            <v>1669782.16</v>
          </cell>
          <cell r="C95">
            <v>3155688.68</v>
          </cell>
          <cell r="D95">
            <v>13285248.76</v>
          </cell>
        </row>
        <row r="96">
          <cell r="A96">
            <v>45240</v>
          </cell>
          <cell r="B96">
            <v>-292614.46999999997</v>
          </cell>
          <cell r="C96">
            <v>583581.9</v>
          </cell>
          <cell r="D96">
            <v>13919507.279999999</v>
          </cell>
        </row>
        <row r="97">
          <cell r="A97">
            <v>45243</v>
          </cell>
          <cell r="B97">
            <v>-2109571.16</v>
          </cell>
          <cell r="C97">
            <v>-1270705.76</v>
          </cell>
          <cell r="D97">
            <v>13347983.210000001</v>
          </cell>
        </row>
        <row r="98">
          <cell r="A98">
            <v>45244</v>
          </cell>
          <cell r="B98">
            <v>-2392682.16</v>
          </cell>
          <cell r="C98">
            <v>-466310.03</v>
          </cell>
          <cell r="D98">
            <v>9114942.4100000001</v>
          </cell>
        </row>
        <row r="99">
          <cell r="A99">
            <v>45245</v>
          </cell>
          <cell r="B99">
            <v>-148697.59</v>
          </cell>
          <cell r="C99">
            <v>775596.61</v>
          </cell>
          <cell r="D99">
            <v>11528586.779999999</v>
          </cell>
        </row>
        <row r="100">
          <cell r="A100">
            <v>45246</v>
          </cell>
          <cell r="B100">
            <v>-1829856.84</v>
          </cell>
          <cell r="C100">
            <v>-426515.08</v>
          </cell>
          <cell r="D100">
            <v>11226975.300000001</v>
          </cell>
        </row>
        <row r="101">
          <cell r="A101">
            <v>45247</v>
          </cell>
          <cell r="B101">
            <v>7412383.5700000003</v>
          </cell>
          <cell r="C101">
            <v>8683320.5399999991</v>
          </cell>
          <cell r="D101">
            <v>11364919.109999999</v>
          </cell>
        </row>
        <row r="102">
          <cell r="A102">
            <v>45250</v>
          </cell>
          <cell r="B102">
            <v>-2942078.46</v>
          </cell>
          <cell r="C102">
            <v>-2183529.16</v>
          </cell>
          <cell r="D102">
            <v>13336148.09</v>
          </cell>
        </row>
        <row r="103">
          <cell r="A103">
            <v>45251</v>
          </cell>
          <cell r="B103">
            <v>-3058285.25</v>
          </cell>
          <cell r="C103">
            <v>-1377303.91</v>
          </cell>
          <cell r="D103">
            <v>12360394.73</v>
          </cell>
        </row>
        <row r="104">
          <cell r="A104">
            <v>45252</v>
          </cell>
          <cell r="B104">
            <v>-93432.56</v>
          </cell>
          <cell r="C104">
            <v>1191148.01</v>
          </cell>
          <cell r="D104">
            <v>13731672.699999999</v>
          </cell>
        </row>
        <row r="105">
          <cell r="A105">
            <v>45253</v>
          </cell>
          <cell r="B105">
            <v>-1022092.53</v>
          </cell>
          <cell r="C105">
            <v>-220268.71</v>
          </cell>
          <cell r="D105">
            <v>14564869.42</v>
          </cell>
        </row>
        <row r="106">
          <cell r="A106">
            <v>45254</v>
          </cell>
          <cell r="B106">
            <v>1639241.19</v>
          </cell>
          <cell r="C106">
            <v>3404154.83</v>
          </cell>
          <cell r="D106">
            <v>13622683.68</v>
          </cell>
        </row>
        <row r="107">
          <cell r="A107">
            <v>45257</v>
          </cell>
          <cell r="B107">
            <v>-1836941.84</v>
          </cell>
          <cell r="C107">
            <v>879155.11</v>
          </cell>
          <cell r="D107">
            <v>13807143.550000001</v>
          </cell>
        </row>
        <row r="108">
          <cell r="A108">
            <v>45258</v>
          </cell>
          <cell r="B108">
            <v>-4877326.71</v>
          </cell>
          <cell r="C108">
            <v>-3702557.95</v>
          </cell>
          <cell r="D108">
            <v>12785175.630000001</v>
          </cell>
        </row>
        <row r="109">
          <cell r="A109">
            <v>45259</v>
          </cell>
          <cell r="B109">
            <v>-3092690.76</v>
          </cell>
          <cell r="C109">
            <v>-1345540.22</v>
          </cell>
          <cell r="D109">
            <v>12516888.76</v>
          </cell>
        </row>
        <row r="110">
          <cell r="A110">
            <v>45260</v>
          </cell>
          <cell r="B110">
            <v>-2961652.52</v>
          </cell>
          <cell r="C110">
            <v>-1865000.35</v>
          </cell>
          <cell r="D110">
            <v>12997980.17</v>
          </cell>
        </row>
        <row r="111">
          <cell r="A111">
            <v>45261</v>
          </cell>
          <cell r="B111">
            <v>1098328.3700000001</v>
          </cell>
          <cell r="C111">
            <v>2382415.77</v>
          </cell>
          <cell r="D111">
            <v>12720824.4</v>
          </cell>
        </row>
        <row r="112">
          <cell r="A112">
            <v>45264</v>
          </cell>
          <cell r="B112">
            <v>-6675235.5499999998</v>
          </cell>
          <cell r="C112">
            <v>-6289042.6200000001</v>
          </cell>
          <cell r="D112">
            <v>13077728.279999999</v>
          </cell>
        </row>
        <row r="113">
          <cell r="A113">
            <v>45265</v>
          </cell>
          <cell r="B113">
            <v>1310933.1200000001</v>
          </cell>
          <cell r="C113">
            <v>1956011.72</v>
          </cell>
          <cell r="D113">
            <v>12687579.07</v>
          </cell>
        </row>
        <row r="114">
          <cell r="A114">
            <v>45266</v>
          </cell>
          <cell r="B114">
            <v>-2723332.85</v>
          </cell>
          <cell r="C114">
            <v>-729846.93</v>
          </cell>
          <cell r="D114">
            <v>13201596.02</v>
          </cell>
        </row>
        <row r="115">
          <cell r="A115">
            <v>45267</v>
          </cell>
          <cell r="B115">
            <v>-2223422.9</v>
          </cell>
          <cell r="C115">
            <v>-1486486.7</v>
          </cell>
          <cell r="D115">
            <v>15755351.029999999</v>
          </cell>
        </row>
        <row r="116">
          <cell r="A116">
            <v>45268</v>
          </cell>
          <cell r="B116">
            <v>-1402159.67</v>
          </cell>
          <cell r="C116">
            <v>-126531.91</v>
          </cell>
          <cell r="D116">
            <v>14213757.880000001</v>
          </cell>
        </row>
        <row r="117">
          <cell r="A117">
            <v>45271</v>
          </cell>
          <cell r="B117">
            <v>2750537.87</v>
          </cell>
          <cell r="C117">
            <v>3973003.84</v>
          </cell>
          <cell r="D117">
            <v>13668942.140000001</v>
          </cell>
        </row>
        <row r="118">
          <cell r="A118">
            <v>45272</v>
          </cell>
          <cell r="B118">
            <v>5378114.6399999997</v>
          </cell>
          <cell r="C118">
            <v>7450680.2999999998</v>
          </cell>
          <cell r="D118">
            <v>13714861.91</v>
          </cell>
        </row>
        <row r="119">
          <cell r="A119">
            <v>45273</v>
          </cell>
          <cell r="B119">
            <v>-4548118.59</v>
          </cell>
          <cell r="C119">
            <v>-3466938.73</v>
          </cell>
          <cell r="D119">
            <v>12824994.630000001</v>
          </cell>
        </row>
        <row r="120">
          <cell r="A120">
            <v>45274</v>
          </cell>
          <cell r="B120">
            <v>57251.27</v>
          </cell>
          <cell r="C120">
            <v>2952596.79</v>
          </cell>
          <cell r="D120">
            <v>12509613.18</v>
          </cell>
        </row>
        <row r="121">
          <cell r="A121">
            <v>45275</v>
          </cell>
          <cell r="B121">
            <v>-1684829.08</v>
          </cell>
          <cell r="C121">
            <v>513153.37</v>
          </cell>
          <cell r="D121">
            <v>13408665.57</v>
          </cell>
        </row>
        <row r="122">
          <cell r="A122">
            <v>45278</v>
          </cell>
          <cell r="B122">
            <v>-771269.05</v>
          </cell>
          <cell r="C122">
            <v>-594101.89</v>
          </cell>
          <cell r="D122">
            <v>12850871.449999999</v>
          </cell>
        </row>
        <row r="123">
          <cell r="A123">
            <v>45279</v>
          </cell>
          <cell r="B123">
            <v>-3097337.78</v>
          </cell>
          <cell r="C123">
            <v>-420923.67</v>
          </cell>
          <cell r="D123">
            <v>10989419.09</v>
          </cell>
        </row>
        <row r="124">
          <cell r="A124">
            <v>45280</v>
          </cell>
          <cell r="B124">
            <v>4059125.54</v>
          </cell>
          <cell r="C124">
            <v>4896869.92</v>
          </cell>
          <cell r="D124">
            <v>11520378.130000001</v>
          </cell>
        </row>
        <row r="125">
          <cell r="A125">
            <v>45281</v>
          </cell>
          <cell r="B125">
            <v>-818448.4</v>
          </cell>
          <cell r="C125">
            <v>665449.43000000005</v>
          </cell>
          <cell r="D125">
            <v>16682260</v>
          </cell>
        </row>
        <row r="126">
          <cell r="A126">
            <v>45282</v>
          </cell>
          <cell r="B126">
            <v>865594.97</v>
          </cell>
          <cell r="C126">
            <v>2201460.27</v>
          </cell>
          <cell r="D126">
            <v>9137578.7899999991</v>
          </cell>
        </row>
        <row r="127">
          <cell r="A127">
            <v>45287</v>
          </cell>
          <cell r="B127">
            <v>177074.66</v>
          </cell>
          <cell r="C127">
            <v>4041346.51</v>
          </cell>
          <cell r="D127">
            <v>10764493.35</v>
          </cell>
        </row>
        <row r="128">
          <cell r="A128">
            <v>45288</v>
          </cell>
          <cell r="B128">
            <v>-610626.02</v>
          </cell>
          <cell r="C128">
            <v>-279921.26</v>
          </cell>
          <cell r="D128">
            <v>10994869.550000001</v>
          </cell>
        </row>
        <row r="129">
          <cell r="A129">
            <v>45289</v>
          </cell>
          <cell r="B129">
            <v>-11383730.560000001</v>
          </cell>
          <cell r="C129">
            <v>-9976640.5899999999</v>
          </cell>
          <cell r="D129">
            <v>10356198.49</v>
          </cell>
        </row>
        <row r="130">
          <cell r="A130">
            <v>45293</v>
          </cell>
          <cell r="B130">
            <v>503455.56</v>
          </cell>
          <cell r="C130">
            <v>2958682.19</v>
          </cell>
          <cell r="D130">
            <v>9426222.6699999999</v>
          </cell>
        </row>
        <row r="131">
          <cell r="A131">
            <v>45294</v>
          </cell>
          <cell r="B131">
            <v>-18720445.620000001</v>
          </cell>
          <cell r="C131">
            <v>-18573652.68</v>
          </cell>
          <cell r="D131">
            <v>10791500.25</v>
          </cell>
        </row>
        <row r="132">
          <cell r="A132">
            <v>45295</v>
          </cell>
          <cell r="B132">
            <v>-5586894.9699999997</v>
          </cell>
          <cell r="C132">
            <v>-3088513.63</v>
          </cell>
          <cell r="D132">
            <v>7886729.54</v>
          </cell>
        </row>
        <row r="133">
          <cell r="A133">
            <v>45296</v>
          </cell>
          <cell r="B133">
            <v>692596.97</v>
          </cell>
          <cell r="C133">
            <v>3288784.4</v>
          </cell>
          <cell r="D133">
            <v>7912027.1600000001</v>
          </cell>
        </row>
        <row r="134">
          <cell r="A134">
            <v>45299</v>
          </cell>
          <cell r="B134">
            <v>-1031873.45</v>
          </cell>
          <cell r="C134">
            <v>1070613.45</v>
          </cell>
          <cell r="D134">
            <v>8461081.2300000004</v>
          </cell>
        </row>
        <row r="135">
          <cell r="A135">
            <v>45300</v>
          </cell>
          <cell r="B135">
            <v>-1608616.82</v>
          </cell>
          <cell r="C135">
            <v>1808566.28</v>
          </cell>
          <cell r="D135">
            <v>11490984.82</v>
          </cell>
        </row>
        <row r="136">
          <cell r="A136">
            <v>45301</v>
          </cell>
          <cell r="B136">
            <v>-2314817.65</v>
          </cell>
          <cell r="C136">
            <v>110654.72</v>
          </cell>
          <cell r="D136">
            <v>8781097.5199999996</v>
          </cell>
        </row>
        <row r="137">
          <cell r="A137">
            <v>45302</v>
          </cell>
          <cell r="B137">
            <v>-1404742</v>
          </cell>
          <cell r="C137">
            <v>645850.03</v>
          </cell>
          <cell r="D137">
            <v>8198208.3899999997</v>
          </cell>
        </row>
        <row r="138">
          <cell r="A138">
            <v>45303</v>
          </cell>
          <cell r="B138">
            <v>-1943571.66</v>
          </cell>
          <cell r="C138">
            <v>-894319.23</v>
          </cell>
          <cell r="D138">
            <v>6278118.1500000004</v>
          </cell>
        </row>
        <row r="139">
          <cell r="A139">
            <v>45306</v>
          </cell>
          <cell r="B139">
            <v>732079.66</v>
          </cell>
          <cell r="C139">
            <v>2460592.9</v>
          </cell>
          <cell r="D139">
            <v>8156491.0300000003</v>
          </cell>
        </row>
        <row r="140">
          <cell r="A140">
            <v>45307</v>
          </cell>
          <cell r="B140">
            <v>77005.320000000007</v>
          </cell>
          <cell r="C140">
            <v>1525203.42</v>
          </cell>
          <cell r="D140">
            <v>10310234.07</v>
          </cell>
        </row>
        <row r="141">
          <cell r="A141">
            <v>45308</v>
          </cell>
          <cell r="B141">
            <v>-3723853.37</v>
          </cell>
          <cell r="C141">
            <v>-3088125.99</v>
          </cell>
          <cell r="D141">
            <v>8730245.5700000003</v>
          </cell>
        </row>
        <row r="142">
          <cell r="A142">
            <v>45309</v>
          </cell>
          <cell r="B142">
            <v>-385074.36</v>
          </cell>
          <cell r="C142">
            <v>606163.32999999996</v>
          </cell>
          <cell r="D142">
            <v>9308895.4299999997</v>
          </cell>
        </row>
        <row r="143">
          <cell r="A143">
            <v>45310</v>
          </cell>
          <cell r="B143">
            <v>-2132372.65</v>
          </cell>
          <cell r="C143">
            <v>-1191359.5900000001</v>
          </cell>
          <cell r="D143">
            <v>10140668.949999999</v>
          </cell>
        </row>
        <row r="144">
          <cell r="A144">
            <v>45313</v>
          </cell>
          <cell r="B144">
            <v>-523900.33</v>
          </cell>
          <cell r="C144">
            <v>183753.45</v>
          </cell>
          <cell r="D144">
            <v>8674422.25</v>
          </cell>
        </row>
        <row r="145">
          <cell r="A145">
            <v>45314</v>
          </cell>
          <cell r="B145">
            <v>-1101195.92</v>
          </cell>
          <cell r="C145">
            <v>626901.11</v>
          </cell>
          <cell r="D145">
            <v>10498653.619999999</v>
          </cell>
        </row>
        <row r="146">
          <cell r="A146">
            <v>45315</v>
          </cell>
          <cell r="B146">
            <v>-4440970.41</v>
          </cell>
          <cell r="C146">
            <v>-2331977.92</v>
          </cell>
          <cell r="D146">
            <v>9648822.1500000004</v>
          </cell>
        </row>
        <row r="147">
          <cell r="A147">
            <v>45316</v>
          </cell>
          <cell r="B147">
            <v>-1534095.53</v>
          </cell>
          <cell r="C147">
            <v>567734.31999999995</v>
          </cell>
          <cell r="D147">
            <v>8931625.2799999993</v>
          </cell>
        </row>
        <row r="148">
          <cell r="A148">
            <v>45317</v>
          </cell>
          <cell r="B148">
            <v>-6399499.3799999999</v>
          </cell>
          <cell r="C148">
            <v>-5302599.78</v>
          </cell>
          <cell r="D148">
            <v>9591542.2899999991</v>
          </cell>
        </row>
        <row r="149">
          <cell r="A149">
            <v>45320</v>
          </cell>
          <cell r="B149">
            <v>228508.18</v>
          </cell>
          <cell r="C149">
            <v>1370966.17</v>
          </cell>
          <cell r="D149">
            <v>9438877.9600000009</v>
          </cell>
        </row>
        <row r="150">
          <cell r="A150">
            <v>45321</v>
          </cell>
          <cell r="B150">
            <v>536081.86</v>
          </cell>
          <cell r="C150">
            <v>1863633.01</v>
          </cell>
          <cell r="D150">
            <v>9568703.4800000004</v>
          </cell>
        </row>
        <row r="151">
          <cell r="A151">
            <v>45322</v>
          </cell>
          <cell r="B151">
            <v>-564776.43000000005</v>
          </cell>
          <cell r="C151">
            <v>542780.88</v>
          </cell>
          <cell r="D151">
            <v>8362975.0800000001</v>
          </cell>
        </row>
        <row r="152">
          <cell r="A152">
            <v>45323</v>
          </cell>
          <cell r="B152">
            <v>180023.85</v>
          </cell>
          <cell r="C152">
            <v>2814922.57</v>
          </cell>
          <cell r="D152">
            <v>8489939.6099999994</v>
          </cell>
        </row>
        <row r="153">
          <cell r="A153">
            <v>45324</v>
          </cell>
          <cell r="B153">
            <v>-2575675.2999999998</v>
          </cell>
          <cell r="C153">
            <v>-728549.42</v>
          </cell>
          <cell r="D153">
            <v>8934934.5999999996</v>
          </cell>
        </row>
        <row r="154">
          <cell r="A154">
            <v>45327</v>
          </cell>
          <cell r="B154">
            <v>-5206271.47</v>
          </cell>
          <cell r="C154">
            <v>-5380077.75</v>
          </cell>
          <cell r="D154">
            <v>9187087.1199999992</v>
          </cell>
        </row>
        <row r="155">
          <cell r="A155">
            <v>45328</v>
          </cell>
          <cell r="B155">
            <v>-25438.77</v>
          </cell>
          <cell r="C155">
            <v>1288055.3700000001</v>
          </cell>
          <cell r="D155">
            <v>8824300.1999999993</v>
          </cell>
        </row>
        <row r="156">
          <cell r="A156">
            <v>45329</v>
          </cell>
          <cell r="B156">
            <v>-1083356.8799999999</v>
          </cell>
          <cell r="C156">
            <v>464417.12</v>
          </cell>
          <cell r="D156">
            <v>9067868.1899999995</v>
          </cell>
        </row>
        <row r="157">
          <cell r="A157">
            <v>45330</v>
          </cell>
          <cell r="B157">
            <v>-3306824.01</v>
          </cell>
          <cell r="C157">
            <v>-1534046.32</v>
          </cell>
          <cell r="D157">
            <v>9994364.5800000001</v>
          </cell>
        </row>
        <row r="158">
          <cell r="A158">
            <v>45331</v>
          </cell>
          <cell r="B158">
            <v>-3335091.26</v>
          </cell>
          <cell r="C158">
            <v>-2038357.76</v>
          </cell>
          <cell r="D158">
            <v>10139819.119999999</v>
          </cell>
        </row>
        <row r="159">
          <cell r="A159">
            <v>45334</v>
          </cell>
          <cell r="B159">
            <v>-5889980.8700000001</v>
          </cell>
          <cell r="C159">
            <v>-5113800.6399999997</v>
          </cell>
          <cell r="D159">
            <v>9424009.4299999997</v>
          </cell>
        </row>
        <row r="160">
          <cell r="A160">
            <v>45335</v>
          </cell>
          <cell r="B160">
            <v>1304570.8700000001</v>
          </cell>
          <cell r="C160">
            <v>2480273.31</v>
          </cell>
          <cell r="D160">
            <v>9228562.9700000007</v>
          </cell>
        </row>
        <row r="161">
          <cell r="A161">
            <v>45336</v>
          </cell>
          <cell r="B161">
            <v>-3349665.85</v>
          </cell>
          <cell r="C161">
            <v>-3481461.56</v>
          </cell>
          <cell r="D161">
            <v>8877548.5700000003</v>
          </cell>
        </row>
        <row r="162">
          <cell r="A162">
            <v>45337</v>
          </cell>
          <cell r="B162">
            <v>1078324.48</v>
          </cell>
          <cell r="C162">
            <v>2046700.81</v>
          </cell>
          <cell r="D162">
            <v>8529836.8599999994</v>
          </cell>
        </row>
        <row r="163">
          <cell r="A163">
            <v>45338</v>
          </cell>
          <cell r="B163">
            <v>-798112.02</v>
          </cell>
          <cell r="C163">
            <v>30013.64</v>
          </cell>
          <cell r="D163">
            <v>8492629.1199999992</v>
          </cell>
        </row>
        <row r="164">
          <cell r="A164">
            <v>45341</v>
          </cell>
          <cell r="B164">
            <v>-1716971.98</v>
          </cell>
          <cell r="C164">
            <v>1240335.8600000001</v>
          </cell>
          <cell r="D164">
            <v>8447841.6999999993</v>
          </cell>
        </row>
        <row r="165">
          <cell r="A165">
            <v>45342</v>
          </cell>
          <cell r="B165">
            <v>-698916.64</v>
          </cell>
          <cell r="C165">
            <v>875711.42</v>
          </cell>
          <cell r="D165">
            <v>8423577.0600000005</v>
          </cell>
        </row>
        <row r="166">
          <cell r="A166">
            <v>45343</v>
          </cell>
          <cell r="B166">
            <v>512741.71</v>
          </cell>
          <cell r="C166">
            <v>1731608.8</v>
          </cell>
          <cell r="D166">
            <v>8714351.6699999999</v>
          </cell>
        </row>
        <row r="167">
          <cell r="A167">
            <v>45344</v>
          </cell>
          <cell r="B167">
            <v>-1072004.8500000001</v>
          </cell>
          <cell r="C167">
            <v>423091.78</v>
          </cell>
          <cell r="D167">
            <v>8489577.8800000008</v>
          </cell>
        </row>
        <row r="168">
          <cell r="A168">
            <v>45345</v>
          </cell>
          <cell r="B168">
            <v>-2653655.6800000002</v>
          </cell>
          <cell r="C168">
            <v>-1609043.81</v>
          </cell>
          <cell r="D168">
            <v>8753296.9199999999</v>
          </cell>
        </row>
        <row r="169">
          <cell r="A169">
            <v>45348</v>
          </cell>
          <cell r="B169">
            <v>-2586966.84</v>
          </cell>
          <cell r="C169">
            <v>-1335365.53</v>
          </cell>
          <cell r="D169">
            <v>8660595.3599999994</v>
          </cell>
        </row>
        <row r="170">
          <cell r="A170">
            <v>45349</v>
          </cell>
          <cell r="B170">
            <v>907020.12</v>
          </cell>
          <cell r="C170">
            <v>1810262.41</v>
          </cell>
          <cell r="D170">
            <v>8270387.8499999996</v>
          </cell>
        </row>
        <row r="171">
          <cell r="A171">
            <v>45350</v>
          </cell>
          <cell r="B171">
            <v>2584402.36</v>
          </cell>
          <cell r="C171">
            <v>4144828.06</v>
          </cell>
          <cell r="D171">
            <v>8126150.9699999997</v>
          </cell>
        </row>
        <row r="172">
          <cell r="A172">
            <v>45351</v>
          </cell>
          <cell r="B172">
            <v>-4347701.92</v>
          </cell>
          <cell r="C172">
            <v>-3022419.1</v>
          </cell>
          <cell r="D172">
            <v>8118632.2999999998</v>
          </cell>
        </row>
        <row r="173">
          <cell r="A173">
            <v>45352</v>
          </cell>
          <cell r="B173">
            <v>-1367210.96</v>
          </cell>
          <cell r="C173">
            <v>-481393.42</v>
          </cell>
          <cell r="D173">
            <v>9489007.0600000005</v>
          </cell>
        </row>
        <row r="174">
          <cell r="A174">
            <v>45355</v>
          </cell>
          <cell r="B174">
            <v>-2802526.81</v>
          </cell>
          <cell r="C174">
            <v>-2816677.46</v>
          </cell>
          <cell r="D174">
            <v>11559261.9</v>
          </cell>
        </row>
        <row r="175">
          <cell r="A175">
            <v>45356</v>
          </cell>
          <cell r="B175">
            <v>-876610.06</v>
          </cell>
          <cell r="C175">
            <v>269396.7</v>
          </cell>
          <cell r="D175">
            <v>7842898.8899999997</v>
          </cell>
        </row>
        <row r="176">
          <cell r="A176">
            <v>45357</v>
          </cell>
          <cell r="B176">
            <v>-3411575.35</v>
          </cell>
          <cell r="C176">
            <v>-1984663.64</v>
          </cell>
          <cell r="D176">
            <v>8589129.7400000002</v>
          </cell>
        </row>
        <row r="177">
          <cell r="A177">
            <v>45358</v>
          </cell>
          <cell r="B177">
            <v>-4466933.4000000004</v>
          </cell>
          <cell r="C177">
            <v>-3033443.88</v>
          </cell>
          <cell r="D177">
            <v>8992316.8300000001</v>
          </cell>
        </row>
        <row r="178">
          <cell r="A178">
            <v>45359</v>
          </cell>
          <cell r="B178">
            <v>-220216.17</v>
          </cell>
          <cell r="C178">
            <v>312243.86</v>
          </cell>
          <cell r="D178">
            <v>9172791.3300000001</v>
          </cell>
        </row>
        <row r="179">
          <cell r="A179">
            <v>45362</v>
          </cell>
          <cell r="B179">
            <v>-2576611.5699999998</v>
          </cell>
          <cell r="C179">
            <v>-1905566.59</v>
          </cell>
          <cell r="D179">
            <v>9117424.6799999997</v>
          </cell>
        </row>
        <row r="180">
          <cell r="A180">
            <v>45363</v>
          </cell>
          <cell r="B180">
            <v>2113957.0099999998</v>
          </cell>
          <cell r="C180">
            <v>2931797.63</v>
          </cell>
          <cell r="D180">
            <v>10202148.27</v>
          </cell>
        </row>
        <row r="181">
          <cell r="A181">
            <v>45364</v>
          </cell>
          <cell r="B181">
            <v>189948.08</v>
          </cell>
          <cell r="C181">
            <v>800143.35</v>
          </cell>
          <cell r="D181">
            <v>9889454</v>
          </cell>
        </row>
        <row r="182">
          <cell r="A182">
            <v>45365</v>
          </cell>
          <cell r="B182">
            <v>652096.17000000004</v>
          </cell>
          <cell r="C182">
            <v>1550078.9</v>
          </cell>
          <cell r="D182">
            <v>9194674.1199999992</v>
          </cell>
        </row>
        <row r="183">
          <cell r="A183">
            <v>45366</v>
          </cell>
          <cell r="B183">
            <v>-1144174.95</v>
          </cell>
          <cell r="C183">
            <v>328214.65000000002</v>
          </cell>
          <cell r="D183">
            <v>9083627.3000000007</v>
          </cell>
        </row>
        <row r="184">
          <cell r="A184">
            <v>45369</v>
          </cell>
          <cell r="B184">
            <v>840764.93</v>
          </cell>
          <cell r="C184">
            <v>1874199.59</v>
          </cell>
          <cell r="D184">
            <v>8766372.8699999992</v>
          </cell>
        </row>
        <row r="185">
          <cell r="A185">
            <v>45370</v>
          </cell>
          <cell r="B185">
            <v>-2273122.11</v>
          </cell>
          <cell r="C185">
            <v>-545944.28</v>
          </cell>
          <cell r="D185">
            <v>9052180.9299999997</v>
          </cell>
        </row>
        <row r="186">
          <cell r="A186">
            <v>45371</v>
          </cell>
          <cell r="B186">
            <v>-3800250.52</v>
          </cell>
          <cell r="C186">
            <v>-2582145</v>
          </cell>
          <cell r="D186">
            <v>9183149.25</v>
          </cell>
        </row>
        <row r="187">
          <cell r="A187">
            <v>45372</v>
          </cell>
          <cell r="B187">
            <v>-1750407</v>
          </cell>
          <cell r="C187">
            <v>-128.63999999999999</v>
          </cell>
          <cell r="D187">
            <v>7829656.75</v>
          </cell>
        </row>
        <row r="188">
          <cell r="A188">
            <v>45373</v>
          </cell>
          <cell r="B188">
            <v>1333555.58</v>
          </cell>
          <cell r="C188">
            <v>3739254.7</v>
          </cell>
          <cell r="D188">
            <v>7736341.1799999997</v>
          </cell>
        </row>
        <row r="189">
          <cell r="A189">
            <v>45376</v>
          </cell>
          <cell r="B189">
            <v>-4116614.2</v>
          </cell>
          <cell r="C189">
            <v>-586335.30000000005</v>
          </cell>
          <cell r="D189">
            <v>8922370.1600000001</v>
          </cell>
        </row>
        <row r="190">
          <cell r="A190">
            <v>45377</v>
          </cell>
          <cell r="B190">
            <v>-1835193.53</v>
          </cell>
          <cell r="C190">
            <v>-2311864.9</v>
          </cell>
          <cell r="D190">
            <v>8591517.9900000002</v>
          </cell>
        </row>
        <row r="191">
          <cell r="A191">
            <v>45378</v>
          </cell>
          <cell r="B191">
            <v>-317514.78000000003</v>
          </cell>
          <cell r="C191">
            <v>1158311.53</v>
          </cell>
          <cell r="D191">
            <v>9305889.9800000004</v>
          </cell>
        </row>
        <row r="192">
          <cell r="A192">
            <v>45384</v>
          </cell>
          <cell r="B192">
            <v>-4277390.74</v>
          </cell>
          <cell r="C192">
            <v>-2421001.16</v>
          </cell>
          <cell r="D192">
            <v>9005408.1099999994</v>
          </cell>
        </row>
        <row r="193">
          <cell r="A193">
            <v>45385</v>
          </cell>
          <cell r="B193">
            <v>-4696431.58</v>
          </cell>
          <cell r="C193">
            <v>-3455397.3</v>
          </cell>
          <cell r="D193">
            <v>9594937.2300000004</v>
          </cell>
        </row>
        <row r="194">
          <cell r="A194">
            <v>45386</v>
          </cell>
          <cell r="B194">
            <v>559773.88</v>
          </cell>
          <cell r="C194">
            <v>1550981.31</v>
          </cell>
          <cell r="D194">
            <v>10387339.689999999</v>
          </cell>
        </row>
        <row r="195">
          <cell r="A195">
            <v>45387</v>
          </cell>
          <cell r="B195">
            <v>228968.88</v>
          </cell>
          <cell r="C195">
            <v>1721919</v>
          </cell>
          <cell r="D195">
            <v>10125820.710000001</v>
          </cell>
        </row>
        <row r="196">
          <cell r="A196">
            <v>45390</v>
          </cell>
          <cell r="B196">
            <v>-636265.55000000005</v>
          </cell>
          <cell r="C196">
            <v>189792.71</v>
          </cell>
          <cell r="D196">
            <v>9291686.2300000004</v>
          </cell>
        </row>
        <row r="197">
          <cell r="A197">
            <v>45391</v>
          </cell>
          <cell r="B197">
            <v>1913273.13</v>
          </cell>
          <cell r="C197">
            <v>3071881.93</v>
          </cell>
          <cell r="D197">
            <v>9619191.4299999997</v>
          </cell>
        </row>
        <row r="198">
          <cell r="A198">
            <v>45392</v>
          </cell>
          <cell r="B198">
            <v>-2735638.17</v>
          </cell>
          <cell r="C198">
            <v>-932990.81</v>
          </cell>
          <cell r="D198">
            <v>10124968.140000001</v>
          </cell>
        </row>
        <row r="199">
          <cell r="A199">
            <v>45393</v>
          </cell>
          <cell r="B199">
            <v>-5258123.82</v>
          </cell>
          <cell r="C199">
            <v>-3749747.81</v>
          </cell>
          <cell r="D199">
            <v>9866340.3900000006</v>
          </cell>
        </row>
        <row r="200">
          <cell r="A200">
            <v>45394</v>
          </cell>
          <cell r="B200">
            <v>6185046.2699999996</v>
          </cell>
          <cell r="C200">
            <v>7105395.8399999999</v>
          </cell>
          <cell r="D200">
            <v>9913281.8300000001</v>
          </cell>
        </row>
        <row r="201">
          <cell r="A201">
            <v>45397</v>
          </cell>
          <cell r="B201">
            <v>522165.72</v>
          </cell>
          <cell r="C201">
            <v>1720093.69</v>
          </cell>
          <cell r="D201">
            <v>9352250.0999999996</v>
          </cell>
        </row>
        <row r="202">
          <cell r="A202">
            <v>45398</v>
          </cell>
          <cell r="B202">
            <v>-1761488.52</v>
          </cell>
          <cell r="C202">
            <v>-88601.63</v>
          </cell>
          <cell r="D202">
            <v>8941533.25</v>
          </cell>
        </row>
        <row r="203">
          <cell r="A203">
            <v>45399</v>
          </cell>
          <cell r="B203">
            <v>-857853.79</v>
          </cell>
          <cell r="C203">
            <v>-9379.49</v>
          </cell>
          <cell r="D203">
            <v>9340850.6099999994</v>
          </cell>
        </row>
        <row r="204">
          <cell r="A204">
            <v>45400</v>
          </cell>
          <cell r="B204">
            <v>-1618656.09</v>
          </cell>
          <cell r="C204">
            <v>-560980.59</v>
          </cell>
          <cell r="D204">
            <v>9427735.9700000007</v>
          </cell>
        </row>
        <row r="205">
          <cell r="A205">
            <v>45401</v>
          </cell>
          <cell r="B205">
            <v>47013.45</v>
          </cell>
          <cell r="C205">
            <v>1445994.22</v>
          </cell>
          <cell r="D205">
            <v>8780811.1799999997</v>
          </cell>
        </row>
        <row r="206">
          <cell r="A206">
            <v>45404</v>
          </cell>
          <cell r="B206">
            <v>140531.20000000001</v>
          </cell>
          <cell r="C206">
            <v>974448.81</v>
          </cell>
          <cell r="D206">
            <v>8694109.9700000007</v>
          </cell>
        </row>
        <row r="207">
          <cell r="A207">
            <v>45405</v>
          </cell>
          <cell r="B207">
            <v>939344.94</v>
          </cell>
          <cell r="C207">
            <v>2077984.61</v>
          </cell>
          <cell r="D207">
            <v>8524476.5099999998</v>
          </cell>
        </row>
        <row r="208">
          <cell r="A208">
            <v>45406</v>
          </cell>
          <cell r="B208">
            <v>509111.97</v>
          </cell>
          <cell r="C208">
            <v>1769118.39</v>
          </cell>
          <cell r="D208">
            <v>8379781.6900000004</v>
          </cell>
        </row>
        <row r="209">
          <cell r="A209">
            <v>45407</v>
          </cell>
          <cell r="B209">
            <v>276806.3</v>
          </cell>
          <cell r="C209">
            <v>574817.75</v>
          </cell>
          <cell r="D209">
            <v>8408251.0600000005</v>
          </cell>
        </row>
        <row r="210">
          <cell r="A210">
            <v>45408</v>
          </cell>
          <cell r="B210">
            <v>-2165294.38</v>
          </cell>
          <cell r="C210">
            <v>-1268571.6000000001</v>
          </cell>
          <cell r="D210">
            <v>8382321.8799999999</v>
          </cell>
        </row>
        <row r="211">
          <cell r="A211">
            <v>45411</v>
          </cell>
          <cell r="B211">
            <v>2040819.32</v>
          </cell>
          <cell r="C211">
            <v>3274077.04</v>
          </cell>
          <cell r="D211">
            <v>8780351.4000000004</v>
          </cell>
        </row>
        <row r="212">
          <cell r="A212">
            <v>45412</v>
          </cell>
          <cell r="B212">
            <v>-365066.39</v>
          </cell>
          <cell r="C212">
            <v>1123151.18</v>
          </cell>
          <cell r="D212">
            <v>8777042.2400000002</v>
          </cell>
        </row>
        <row r="213">
          <cell r="A213">
            <v>45413</v>
          </cell>
          <cell r="B213">
            <v>-4465913.29</v>
          </cell>
          <cell r="C213">
            <v>-3664397.68</v>
          </cell>
          <cell r="D213">
            <v>9038352.5299999993</v>
          </cell>
        </row>
        <row r="214">
          <cell r="A214">
            <v>45414</v>
          </cell>
          <cell r="B214">
            <v>-3743107.07</v>
          </cell>
          <cell r="C214">
            <v>-3091266.27</v>
          </cell>
          <cell r="D214">
            <v>8889983.4600000009</v>
          </cell>
        </row>
        <row r="215">
          <cell r="A215">
            <v>45415</v>
          </cell>
          <cell r="B215">
            <v>-1179095.9099999999</v>
          </cell>
          <cell r="C215">
            <v>287920.44</v>
          </cell>
          <cell r="D215">
            <v>9050929.75</v>
          </cell>
        </row>
        <row r="216">
          <cell r="A216">
            <v>45418</v>
          </cell>
          <cell r="B216">
            <v>-5691825.3799999999</v>
          </cell>
          <cell r="C216">
            <v>-4170576.78</v>
          </cell>
          <cell r="D216">
            <v>8340701.8099999996</v>
          </cell>
        </row>
        <row r="217">
          <cell r="A217">
            <v>45419</v>
          </cell>
          <cell r="B217">
            <v>-2826784.27</v>
          </cell>
          <cell r="C217">
            <v>-1546279.57</v>
          </cell>
          <cell r="D217">
            <v>9133478.4499999993</v>
          </cell>
        </row>
        <row r="218">
          <cell r="A218">
            <v>45420</v>
          </cell>
          <cell r="B218">
            <v>-987082.6</v>
          </cell>
          <cell r="C218">
            <v>454303.67</v>
          </cell>
          <cell r="D218">
            <v>8247713.6200000001</v>
          </cell>
        </row>
        <row r="219">
          <cell r="A219">
            <v>45425</v>
          </cell>
          <cell r="B219">
            <v>-901767.08</v>
          </cell>
          <cell r="C219">
            <v>346640.95</v>
          </cell>
          <cell r="D219">
            <v>8493857.4499999993</v>
          </cell>
        </row>
        <row r="220">
          <cell r="A220">
            <v>45426</v>
          </cell>
          <cell r="B220">
            <v>-3654720.13</v>
          </cell>
          <cell r="C220">
            <v>-1817765.33</v>
          </cell>
          <cell r="D220">
            <v>8997422.1199999992</v>
          </cell>
        </row>
        <row r="221">
          <cell r="A221">
            <v>45427</v>
          </cell>
          <cell r="B221">
            <v>-2596586.62</v>
          </cell>
          <cell r="C221">
            <v>-1636569.46</v>
          </cell>
          <cell r="D221">
            <v>8654662.9399999995</v>
          </cell>
        </row>
        <row r="222">
          <cell r="A222">
            <v>45428</v>
          </cell>
          <cell r="B222">
            <v>525715.13</v>
          </cell>
          <cell r="C222">
            <v>1563279.49</v>
          </cell>
          <cell r="D222">
            <v>7944078.5199999996</v>
          </cell>
        </row>
        <row r="223">
          <cell r="A223">
            <v>45429</v>
          </cell>
          <cell r="B223">
            <v>-158302.1</v>
          </cell>
          <cell r="C223">
            <v>398988.47</v>
          </cell>
          <cell r="D223">
            <v>8138009.4299999997</v>
          </cell>
        </row>
        <row r="224">
          <cell r="A224">
            <v>45433</v>
          </cell>
          <cell r="B224">
            <v>615347.28</v>
          </cell>
          <cell r="C224">
            <v>2148013.81</v>
          </cell>
          <cell r="D224">
            <v>8229448.0999999996</v>
          </cell>
        </row>
        <row r="225">
          <cell r="A225">
            <v>45434</v>
          </cell>
          <cell r="B225">
            <v>957238.08</v>
          </cell>
          <cell r="C225">
            <v>1414113.28</v>
          </cell>
          <cell r="D225">
            <v>8782636.8599999994</v>
          </cell>
        </row>
        <row r="226">
          <cell r="A226">
            <v>45435</v>
          </cell>
          <cell r="B226">
            <v>-826533.64</v>
          </cell>
          <cell r="C226">
            <v>844646.25</v>
          </cell>
          <cell r="D226">
            <v>10621343.1</v>
          </cell>
        </row>
        <row r="227">
          <cell r="A227">
            <v>45436</v>
          </cell>
          <cell r="B227">
            <v>-2928455.01</v>
          </cell>
          <cell r="C227">
            <v>-2503964.4300000002</v>
          </cell>
          <cell r="D227">
            <v>10634717.689999999</v>
          </cell>
        </row>
        <row r="228">
          <cell r="A228">
            <v>45439</v>
          </cell>
          <cell r="B228">
            <v>-3586020.85</v>
          </cell>
          <cell r="C228">
            <v>-3499435.98</v>
          </cell>
          <cell r="D228">
            <v>9526382.0999999996</v>
          </cell>
        </row>
        <row r="229">
          <cell r="A229">
            <v>45440</v>
          </cell>
          <cell r="B229">
            <v>1992114.91</v>
          </cell>
          <cell r="C229">
            <v>1993598.62</v>
          </cell>
          <cell r="D229">
            <v>10890623.939999999</v>
          </cell>
        </row>
        <row r="230">
          <cell r="A230">
            <v>45441</v>
          </cell>
          <cell r="B230">
            <v>-1414620.85</v>
          </cell>
          <cell r="C230">
            <v>-659769.63</v>
          </cell>
          <cell r="D230">
            <v>11088472.470000001</v>
          </cell>
        </row>
        <row r="231">
          <cell r="A231">
            <v>45442</v>
          </cell>
          <cell r="B231">
            <v>-1439304.77</v>
          </cell>
          <cell r="C231">
            <v>956351.3</v>
          </cell>
          <cell r="D231">
            <v>10100456.109999999</v>
          </cell>
        </row>
        <row r="232">
          <cell r="A232">
            <v>45443</v>
          </cell>
          <cell r="B232">
            <v>-2030564.92</v>
          </cell>
          <cell r="C232">
            <v>-675204.79</v>
          </cell>
          <cell r="D232">
            <v>10216827.5</v>
          </cell>
        </row>
        <row r="233">
          <cell r="A233">
            <v>45446</v>
          </cell>
          <cell r="B233">
            <v>-3702467.71</v>
          </cell>
          <cell r="C233">
            <v>-3139083.08</v>
          </cell>
          <cell r="D233">
            <v>9895901.5299999993</v>
          </cell>
        </row>
        <row r="234">
          <cell r="A234">
            <v>45447</v>
          </cell>
          <cell r="B234">
            <v>-4613917.07</v>
          </cell>
          <cell r="C234">
            <v>-1866254.51</v>
          </cell>
          <cell r="D234">
            <v>12139581.789999999</v>
          </cell>
        </row>
        <row r="235">
          <cell r="A235">
            <v>45449</v>
          </cell>
          <cell r="B235">
            <v>-1670111.91</v>
          </cell>
          <cell r="C235">
            <v>206240.64000000001</v>
          </cell>
          <cell r="D235">
            <v>12596071.92</v>
          </cell>
        </row>
        <row r="236">
          <cell r="A236">
            <v>45450</v>
          </cell>
          <cell r="B236">
            <v>-333843.83</v>
          </cell>
          <cell r="C236">
            <v>849729.09</v>
          </cell>
          <cell r="D236">
            <v>12704546.18</v>
          </cell>
        </row>
        <row r="237">
          <cell r="A237">
            <v>45453</v>
          </cell>
          <cell r="B237">
            <v>1298071.5</v>
          </cell>
          <cell r="C237">
            <v>1416398.9</v>
          </cell>
          <cell r="D237">
            <v>12564470.32</v>
          </cell>
        </row>
        <row r="238">
          <cell r="A238">
            <v>45454</v>
          </cell>
          <cell r="B238">
            <v>3022542.65</v>
          </cell>
          <cell r="C238">
            <v>3471708.41</v>
          </cell>
          <cell r="D238">
            <v>8176814.0700000003</v>
          </cell>
        </row>
        <row r="239">
          <cell r="A239">
            <v>45455</v>
          </cell>
          <cell r="B239">
            <v>-3095914.95</v>
          </cell>
          <cell r="C239">
            <v>-2632853.17</v>
          </cell>
          <cell r="D239">
            <v>7563278.8600000003</v>
          </cell>
        </row>
        <row r="240">
          <cell r="A240">
            <v>45456</v>
          </cell>
          <cell r="B240">
            <v>2970166.78</v>
          </cell>
          <cell r="C240">
            <v>4929588.22</v>
          </cell>
          <cell r="D240">
            <v>7639959.3499999996</v>
          </cell>
        </row>
        <row r="241">
          <cell r="A241">
            <v>45457</v>
          </cell>
          <cell r="B241">
            <v>-1661023.16</v>
          </cell>
          <cell r="C241">
            <v>-997232.1</v>
          </cell>
          <cell r="D241">
            <v>7560793.5</v>
          </cell>
        </row>
        <row r="242">
          <cell r="A242">
            <v>45460</v>
          </cell>
          <cell r="B242">
            <v>-4074702.99</v>
          </cell>
          <cell r="C242">
            <v>-2609939.16</v>
          </cell>
          <cell r="D242">
            <v>7423077.9500000002</v>
          </cell>
        </row>
        <row r="243">
          <cell r="A243">
            <v>45461</v>
          </cell>
          <cell r="B243">
            <v>-104364.46</v>
          </cell>
          <cell r="C243">
            <v>1420930.85</v>
          </cell>
          <cell r="D243">
            <v>7601052.2999999998</v>
          </cell>
        </row>
        <row r="244">
          <cell r="A244">
            <v>45462</v>
          </cell>
          <cell r="B244">
            <v>-370618.85</v>
          </cell>
          <cell r="C244">
            <v>1101623.81</v>
          </cell>
          <cell r="D244">
            <v>7657457.6100000003</v>
          </cell>
        </row>
        <row r="245">
          <cell r="A245">
            <v>45463</v>
          </cell>
          <cell r="B245">
            <v>-2871300.89</v>
          </cell>
          <cell r="C245">
            <v>-1555635.49</v>
          </cell>
          <cell r="D245">
            <v>8218775.0899999999</v>
          </cell>
        </row>
        <row r="246">
          <cell r="A246">
            <v>45464</v>
          </cell>
          <cell r="B246">
            <v>-3334192.9</v>
          </cell>
          <cell r="C246">
            <v>-1057035.54</v>
          </cell>
          <cell r="D246">
            <v>7229841.54</v>
          </cell>
        </row>
        <row r="247">
          <cell r="A247">
            <v>45467</v>
          </cell>
          <cell r="B247">
            <v>-2243272.04</v>
          </cell>
          <cell r="C247">
            <v>316196.06</v>
          </cell>
          <cell r="D247">
            <v>6686838.1100000003</v>
          </cell>
        </row>
        <row r="248">
          <cell r="A248">
            <v>45468</v>
          </cell>
          <cell r="B248">
            <v>-330371.33</v>
          </cell>
          <cell r="C248">
            <v>908907.93</v>
          </cell>
          <cell r="D248">
            <v>7681200.3200000003</v>
          </cell>
        </row>
        <row r="249">
          <cell r="A249">
            <v>45469</v>
          </cell>
          <cell r="B249">
            <v>-2673782.8199999998</v>
          </cell>
          <cell r="C249">
            <v>1957194.55</v>
          </cell>
          <cell r="D249">
            <v>8142365.9400000004</v>
          </cell>
        </row>
        <row r="250">
          <cell r="A250">
            <v>45470</v>
          </cell>
          <cell r="B250">
            <v>-2453998.85</v>
          </cell>
          <cell r="C250">
            <v>-1228844.97</v>
          </cell>
          <cell r="D250">
            <v>7933441.5300000003</v>
          </cell>
        </row>
        <row r="251">
          <cell r="A251">
            <v>45471</v>
          </cell>
          <cell r="B251">
            <v>-1640373.97</v>
          </cell>
          <cell r="C251">
            <v>-948965.2</v>
          </cell>
          <cell r="D251">
            <v>8227007.4299999997</v>
          </cell>
        </row>
      </sheetData>
      <sheetData sheetId="21">
        <row r="2">
          <cell r="A2">
            <v>45110</v>
          </cell>
          <cell r="B2">
            <v>-5452298.2599999998</v>
          </cell>
          <cell r="C2">
            <v>-4584403.8600000003</v>
          </cell>
          <cell r="D2">
            <v>52062606.590000004</v>
          </cell>
        </row>
        <row r="3">
          <cell r="A3">
            <v>45111</v>
          </cell>
          <cell r="B3">
            <v>7554933.8600000003</v>
          </cell>
          <cell r="C3">
            <v>7882455.2400000002</v>
          </cell>
          <cell r="D3">
            <v>52528517.799999997</v>
          </cell>
        </row>
        <row r="4">
          <cell r="A4">
            <v>45112</v>
          </cell>
          <cell r="B4">
            <v>25451811.120000001</v>
          </cell>
          <cell r="C4">
            <v>19715820.789999999</v>
          </cell>
          <cell r="D4">
            <v>52524304.899999999</v>
          </cell>
        </row>
        <row r="5">
          <cell r="A5">
            <v>45113</v>
          </cell>
          <cell r="B5">
            <v>-4640976.92</v>
          </cell>
          <cell r="C5">
            <v>-3852903.6</v>
          </cell>
          <cell r="D5">
            <v>53140405.619999997</v>
          </cell>
        </row>
        <row r="6">
          <cell r="A6">
            <v>45114</v>
          </cell>
          <cell r="B6">
            <v>-8718063.9199999999</v>
          </cell>
          <cell r="C6">
            <v>-9632180.9700000007</v>
          </cell>
          <cell r="D6">
            <v>52715562.060000002</v>
          </cell>
        </row>
        <row r="7">
          <cell r="A7">
            <v>45117</v>
          </cell>
          <cell r="B7">
            <v>-14310465.789999999</v>
          </cell>
          <cell r="C7">
            <v>-13578683.09</v>
          </cell>
          <cell r="D7">
            <v>53099324.43</v>
          </cell>
        </row>
        <row r="8">
          <cell r="A8">
            <v>45118</v>
          </cell>
          <cell r="B8">
            <v>-19473612.190000001</v>
          </cell>
          <cell r="C8">
            <v>-18683455.98</v>
          </cell>
          <cell r="D8">
            <v>53073550.369999997</v>
          </cell>
        </row>
        <row r="9">
          <cell r="A9">
            <v>45119</v>
          </cell>
          <cell r="B9">
            <v>-28669412.010000002</v>
          </cell>
          <cell r="C9">
            <v>-26284086.41</v>
          </cell>
          <cell r="D9">
            <v>53474352.039999999</v>
          </cell>
        </row>
        <row r="10">
          <cell r="A10">
            <v>45120</v>
          </cell>
          <cell r="B10">
            <v>-6985607.7800000003</v>
          </cell>
          <cell r="C10">
            <v>-4196948.6100000003</v>
          </cell>
          <cell r="D10">
            <v>53230852.729999997</v>
          </cell>
        </row>
        <row r="11">
          <cell r="A11">
            <v>45121</v>
          </cell>
          <cell r="B11">
            <v>4983522.7300000004</v>
          </cell>
          <cell r="C11">
            <v>2396737.62</v>
          </cell>
          <cell r="D11">
            <v>54173280.43</v>
          </cell>
        </row>
        <row r="12">
          <cell r="A12">
            <v>45124</v>
          </cell>
          <cell r="B12">
            <v>-16278170.33</v>
          </cell>
          <cell r="C12">
            <v>-15745482.869999999</v>
          </cell>
          <cell r="D12">
            <v>53310873.950000003</v>
          </cell>
        </row>
        <row r="13">
          <cell r="A13">
            <v>45125</v>
          </cell>
          <cell r="B13">
            <v>-3129843.6</v>
          </cell>
          <cell r="C13">
            <v>-2728746.7</v>
          </cell>
          <cell r="D13">
            <v>51273410.119999997</v>
          </cell>
        </row>
        <row r="14">
          <cell r="A14">
            <v>45126</v>
          </cell>
          <cell r="B14">
            <v>4831430.05</v>
          </cell>
          <cell r="C14">
            <v>7350769.8200000003</v>
          </cell>
          <cell r="D14">
            <v>50710685.939999998</v>
          </cell>
        </row>
        <row r="15">
          <cell r="A15">
            <v>45127</v>
          </cell>
          <cell r="B15">
            <v>18408197.48</v>
          </cell>
          <cell r="C15">
            <v>18304400.52</v>
          </cell>
          <cell r="D15">
            <v>51689434.780000001</v>
          </cell>
        </row>
        <row r="16">
          <cell r="A16">
            <v>45128</v>
          </cell>
          <cell r="B16">
            <v>-6581266.7999999998</v>
          </cell>
          <cell r="C16">
            <v>-9439040.3800000008</v>
          </cell>
          <cell r="D16">
            <v>52335750.590000004</v>
          </cell>
        </row>
        <row r="17">
          <cell r="A17">
            <v>45131</v>
          </cell>
          <cell r="B17">
            <v>-360889.7</v>
          </cell>
          <cell r="C17">
            <v>-101654.5</v>
          </cell>
          <cell r="D17">
            <v>51702340.43</v>
          </cell>
        </row>
        <row r="18">
          <cell r="A18">
            <v>45132</v>
          </cell>
          <cell r="B18">
            <v>-3842962.91</v>
          </cell>
          <cell r="C18">
            <v>-3795321.4</v>
          </cell>
          <cell r="D18">
            <v>52920845.200000003</v>
          </cell>
        </row>
        <row r="19">
          <cell r="A19">
            <v>45133</v>
          </cell>
          <cell r="B19">
            <v>-12872789.140000001</v>
          </cell>
          <cell r="C19">
            <v>-11379863.130000001</v>
          </cell>
          <cell r="D19">
            <v>53147303.149999999</v>
          </cell>
        </row>
        <row r="20">
          <cell r="A20">
            <v>45134</v>
          </cell>
          <cell r="B20">
            <v>11989924.449999999</v>
          </cell>
          <cell r="C20">
            <v>12338036.039999999</v>
          </cell>
          <cell r="D20">
            <v>52214868.960000001</v>
          </cell>
        </row>
        <row r="21">
          <cell r="A21">
            <v>45135</v>
          </cell>
          <cell r="B21">
            <v>-5268223.72</v>
          </cell>
          <cell r="C21">
            <v>-6933478.2199999997</v>
          </cell>
          <cell r="D21">
            <v>54068393.560000002</v>
          </cell>
        </row>
        <row r="22">
          <cell r="A22">
            <v>45138</v>
          </cell>
          <cell r="B22">
            <v>-3827558.93</v>
          </cell>
          <cell r="C22">
            <v>-4148924.21</v>
          </cell>
          <cell r="D22">
            <v>54898646.479999997</v>
          </cell>
        </row>
        <row r="23">
          <cell r="A23">
            <v>45139</v>
          </cell>
          <cell r="B23">
            <v>-12307146.109999999</v>
          </cell>
          <cell r="C23">
            <v>-12404025.74</v>
          </cell>
          <cell r="D23">
            <v>55203355.270000003</v>
          </cell>
        </row>
        <row r="24">
          <cell r="A24">
            <v>45140</v>
          </cell>
          <cell r="B24">
            <v>8118723.1600000001</v>
          </cell>
          <cell r="C24">
            <v>5732466.8899999997</v>
          </cell>
          <cell r="D24">
            <v>55048790.859999999</v>
          </cell>
        </row>
        <row r="25">
          <cell r="A25">
            <v>45141</v>
          </cell>
          <cell r="B25">
            <v>3027501.87</v>
          </cell>
          <cell r="C25">
            <v>2920649.86</v>
          </cell>
          <cell r="D25">
            <v>53867874.359999999</v>
          </cell>
        </row>
        <row r="26">
          <cell r="A26">
            <v>45142</v>
          </cell>
          <cell r="B26">
            <v>-2044911.18</v>
          </cell>
          <cell r="C26">
            <v>-3630096.99</v>
          </cell>
          <cell r="D26">
            <v>53954559.420000002</v>
          </cell>
        </row>
        <row r="27">
          <cell r="A27">
            <v>45145</v>
          </cell>
          <cell r="B27">
            <v>-10585066.689999999</v>
          </cell>
          <cell r="C27">
            <v>-10904822.460000001</v>
          </cell>
          <cell r="D27">
            <v>54159473.060000002</v>
          </cell>
        </row>
        <row r="28">
          <cell r="A28">
            <v>45146</v>
          </cell>
          <cell r="B28">
            <v>-4427688.6900000004</v>
          </cell>
          <cell r="C28">
            <v>-4671716</v>
          </cell>
          <cell r="D28">
            <v>53486122.140000001</v>
          </cell>
        </row>
        <row r="29">
          <cell r="A29">
            <v>45147</v>
          </cell>
          <cell r="B29">
            <v>-7146899.6600000001</v>
          </cell>
          <cell r="C29">
            <v>-5215631.63</v>
          </cell>
          <cell r="D29">
            <v>54050651.170000002</v>
          </cell>
        </row>
        <row r="30">
          <cell r="A30">
            <v>45148</v>
          </cell>
          <cell r="B30">
            <v>4600089.7699999996</v>
          </cell>
          <cell r="C30">
            <v>4092824.17</v>
          </cell>
          <cell r="D30">
            <v>53308505.32</v>
          </cell>
        </row>
        <row r="31">
          <cell r="A31">
            <v>45149</v>
          </cell>
          <cell r="B31">
            <v>7646699.6100000003</v>
          </cell>
          <cell r="C31">
            <v>5970186.9000000004</v>
          </cell>
          <cell r="D31">
            <v>54359308.090000004</v>
          </cell>
        </row>
        <row r="32">
          <cell r="A32">
            <v>45152</v>
          </cell>
          <cell r="B32">
            <v>11052208.17</v>
          </cell>
          <cell r="C32">
            <v>12078817.949999999</v>
          </cell>
          <cell r="D32">
            <v>55557849.780000001</v>
          </cell>
        </row>
        <row r="33">
          <cell r="A33">
            <v>45153</v>
          </cell>
          <cell r="B33">
            <v>-238528.61</v>
          </cell>
          <cell r="C33">
            <v>-465543.88</v>
          </cell>
          <cell r="D33">
            <v>55397075.840000004</v>
          </cell>
        </row>
        <row r="34">
          <cell r="A34">
            <v>45154</v>
          </cell>
          <cell r="B34">
            <v>-992421.72</v>
          </cell>
          <cell r="C34">
            <v>663430.93999999994</v>
          </cell>
          <cell r="D34">
            <v>55228512.729999997</v>
          </cell>
        </row>
        <row r="35">
          <cell r="A35">
            <v>45155</v>
          </cell>
          <cell r="B35">
            <v>-7423871.9199999999</v>
          </cell>
          <cell r="C35">
            <v>-7158221.8499999996</v>
          </cell>
          <cell r="D35">
            <v>54909669.210000001</v>
          </cell>
        </row>
        <row r="36">
          <cell r="A36">
            <v>45156</v>
          </cell>
          <cell r="B36">
            <v>3117809.03</v>
          </cell>
          <cell r="C36">
            <v>2924343.99</v>
          </cell>
          <cell r="D36">
            <v>53208406.229999997</v>
          </cell>
        </row>
        <row r="37">
          <cell r="A37">
            <v>45159</v>
          </cell>
          <cell r="B37">
            <v>975857.12</v>
          </cell>
          <cell r="C37">
            <v>5765694.4800000004</v>
          </cell>
          <cell r="D37">
            <v>53270227.68</v>
          </cell>
        </row>
        <row r="38">
          <cell r="A38">
            <v>45160</v>
          </cell>
          <cell r="B38">
            <v>-10601215.59</v>
          </cell>
          <cell r="C38">
            <v>-6473569.5800000001</v>
          </cell>
          <cell r="D38">
            <v>52748755.460000001</v>
          </cell>
        </row>
        <row r="39">
          <cell r="A39">
            <v>45161</v>
          </cell>
          <cell r="B39">
            <v>-13784694.02</v>
          </cell>
          <cell r="C39">
            <v>-12452534.25</v>
          </cell>
          <cell r="D39">
            <v>53901914.75</v>
          </cell>
        </row>
        <row r="40">
          <cell r="A40">
            <v>45162</v>
          </cell>
          <cell r="B40">
            <v>1250010</v>
          </cell>
          <cell r="C40">
            <v>716399.99</v>
          </cell>
          <cell r="D40">
            <v>54331632.200000003</v>
          </cell>
        </row>
        <row r="41">
          <cell r="A41">
            <v>45163</v>
          </cell>
          <cell r="B41">
            <v>5911344.1299999999</v>
          </cell>
          <cell r="C41">
            <v>3449002.3</v>
          </cell>
          <cell r="D41">
            <v>55706653.009999998</v>
          </cell>
        </row>
        <row r="42">
          <cell r="A42">
            <v>45166</v>
          </cell>
          <cell r="B42">
            <v>-9446491.5600000005</v>
          </cell>
          <cell r="C42">
            <v>-9047657.7799999993</v>
          </cell>
          <cell r="D42">
            <v>55007597.299999997</v>
          </cell>
        </row>
        <row r="43">
          <cell r="A43">
            <v>45167</v>
          </cell>
          <cell r="B43">
            <v>-16163267.73</v>
          </cell>
          <cell r="C43">
            <v>-17438568.420000002</v>
          </cell>
          <cell r="D43">
            <v>55336572.590000004</v>
          </cell>
        </row>
        <row r="44">
          <cell r="A44">
            <v>45168</v>
          </cell>
          <cell r="B44">
            <v>-5475536.3799999999</v>
          </cell>
          <cell r="C44">
            <v>-5238000.47</v>
          </cell>
          <cell r="D44">
            <v>55815252.520000003</v>
          </cell>
        </row>
        <row r="45">
          <cell r="A45">
            <v>45169</v>
          </cell>
          <cell r="B45">
            <v>-148089.01999999999</v>
          </cell>
          <cell r="C45">
            <v>-2491952.5699999998</v>
          </cell>
          <cell r="D45">
            <v>55174305.289999999</v>
          </cell>
        </row>
        <row r="46">
          <cell r="A46">
            <v>45170</v>
          </cell>
          <cell r="B46">
            <v>1537973.26</v>
          </cell>
          <cell r="C46">
            <v>792213.22</v>
          </cell>
          <cell r="D46">
            <v>56832466.390000001</v>
          </cell>
        </row>
        <row r="47">
          <cell r="A47">
            <v>45173</v>
          </cell>
          <cell r="B47">
            <v>-2485099.69</v>
          </cell>
          <cell r="C47">
            <v>-3138051.33</v>
          </cell>
          <cell r="D47">
            <v>57098407.200000003</v>
          </cell>
        </row>
        <row r="48">
          <cell r="A48">
            <v>45174</v>
          </cell>
          <cell r="B48">
            <v>-4359841.53</v>
          </cell>
          <cell r="C48">
            <v>-5424542.7999999998</v>
          </cell>
          <cell r="D48">
            <v>57358708.259999998</v>
          </cell>
        </row>
        <row r="49">
          <cell r="A49">
            <v>45175</v>
          </cell>
          <cell r="B49">
            <v>4122592.99</v>
          </cell>
          <cell r="C49">
            <v>5217607.16</v>
          </cell>
          <cell r="D49">
            <v>51994766.990000002</v>
          </cell>
        </row>
        <row r="50">
          <cell r="A50">
            <v>45176</v>
          </cell>
          <cell r="B50">
            <v>-7328743.2999999998</v>
          </cell>
          <cell r="C50">
            <v>-8352784.9400000004</v>
          </cell>
          <cell r="D50">
            <v>49646767.850000001</v>
          </cell>
        </row>
        <row r="51">
          <cell r="A51">
            <v>45177</v>
          </cell>
          <cell r="B51">
            <v>-2073938.63</v>
          </cell>
          <cell r="C51">
            <v>-6182779.8700000001</v>
          </cell>
          <cell r="D51">
            <v>49641168.310000002</v>
          </cell>
        </row>
        <row r="52">
          <cell r="A52">
            <v>45180</v>
          </cell>
          <cell r="B52">
            <v>-2188021.23</v>
          </cell>
          <cell r="C52">
            <v>-3063532.57</v>
          </cell>
          <cell r="D52">
            <v>49446640.020000003</v>
          </cell>
        </row>
        <row r="53">
          <cell r="A53">
            <v>45181</v>
          </cell>
          <cell r="B53">
            <v>-8626.49</v>
          </cell>
          <cell r="C53">
            <v>-1001134.11</v>
          </cell>
          <cell r="D53">
            <v>49565237.909999996</v>
          </cell>
        </row>
        <row r="54">
          <cell r="A54">
            <v>45182</v>
          </cell>
          <cell r="B54">
            <v>-24907119.280000001</v>
          </cell>
          <cell r="C54">
            <v>-23533826.309999999</v>
          </cell>
          <cell r="D54">
            <v>49694286.310000002</v>
          </cell>
        </row>
        <row r="55">
          <cell r="A55">
            <v>45183</v>
          </cell>
          <cell r="B55">
            <v>1569874.55</v>
          </cell>
          <cell r="C55">
            <v>1066330.45</v>
          </cell>
          <cell r="D55">
            <v>49619087.68</v>
          </cell>
        </row>
        <row r="56">
          <cell r="A56">
            <v>45184</v>
          </cell>
          <cell r="B56">
            <v>15500968.41</v>
          </cell>
          <cell r="C56">
            <v>11197515.17</v>
          </cell>
          <cell r="D56">
            <v>51139189.07</v>
          </cell>
        </row>
        <row r="57">
          <cell r="A57">
            <v>45187</v>
          </cell>
          <cell r="B57">
            <v>7639042.5199999996</v>
          </cell>
          <cell r="C57">
            <v>5917168.7999999998</v>
          </cell>
          <cell r="D57">
            <v>50855107.799999997</v>
          </cell>
        </row>
        <row r="58">
          <cell r="A58">
            <v>45188</v>
          </cell>
          <cell r="B58">
            <v>-8489757.1500000004</v>
          </cell>
          <cell r="C58">
            <v>-9067256.5899999999</v>
          </cell>
          <cell r="D58">
            <v>50890980.18</v>
          </cell>
        </row>
        <row r="59">
          <cell r="A59">
            <v>45189</v>
          </cell>
          <cell r="B59">
            <v>5340386.62</v>
          </cell>
          <cell r="C59">
            <v>6339036.0300000003</v>
          </cell>
          <cell r="D59">
            <v>49879799.5</v>
          </cell>
        </row>
        <row r="60">
          <cell r="A60">
            <v>45190</v>
          </cell>
          <cell r="B60">
            <v>-2925035.87</v>
          </cell>
          <cell r="C60">
            <v>-3249085.2</v>
          </cell>
          <cell r="D60">
            <v>50563070.109999999</v>
          </cell>
        </row>
        <row r="61">
          <cell r="A61">
            <v>45191</v>
          </cell>
          <cell r="B61">
            <v>6489127.0099999998</v>
          </cell>
          <cell r="C61">
            <v>3414032.01</v>
          </cell>
          <cell r="D61">
            <v>50646544.369999997</v>
          </cell>
        </row>
        <row r="62">
          <cell r="A62">
            <v>45194</v>
          </cell>
          <cell r="B62">
            <v>9728302.8399999999</v>
          </cell>
          <cell r="C62">
            <v>9863289.3599999994</v>
          </cell>
          <cell r="D62">
            <v>50638097.759999998</v>
          </cell>
        </row>
        <row r="63">
          <cell r="A63">
            <v>45195</v>
          </cell>
          <cell r="B63">
            <v>8662072.8699999992</v>
          </cell>
          <cell r="C63">
            <v>9348246.9900000002</v>
          </cell>
          <cell r="D63">
            <v>49371394.399999999</v>
          </cell>
        </row>
        <row r="64">
          <cell r="A64">
            <v>45196</v>
          </cell>
          <cell r="B64">
            <v>36194895.350000001</v>
          </cell>
          <cell r="C64">
            <v>36730121.090000004</v>
          </cell>
          <cell r="D64">
            <v>49917728.810000002</v>
          </cell>
        </row>
        <row r="65">
          <cell r="A65">
            <v>45197</v>
          </cell>
          <cell r="B65">
            <v>-24406853.190000001</v>
          </cell>
          <cell r="C65">
            <v>-24777640.530000001</v>
          </cell>
          <cell r="D65">
            <v>48095235.950000003</v>
          </cell>
        </row>
        <row r="66">
          <cell r="A66">
            <v>45198</v>
          </cell>
          <cell r="B66">
            <v>4885532.5199999996</v>
          </cell>
          <cell r="C66">
            <v>11117914.369999999</v>
          </cell>
          <cell r="D66">
            <v>46299161.649999999</v>
          </cell>
        </row>
        <row r="67">
          <cell r="A67">
            <v>45201</v>
          </cell>
          <cell r="B67">
            <v>11623025.390000001</v>
          </cell>
          <cell r="C67">
            <v>13118527.77</v>
          </cell>
          <cell r="D67">
            <v>47846953.049999997</v>
          </cell>
        </row>
        <row r="68">
          <cell r="A68">
            <v>45202</v>
          </cell>
          <cell r="B68">
            <v>31194136.359999999</v>
          </cell>
          <cell r="C68">
            <v>29122095.98</v>
          </cell>
          <cell r="D68">
            <v>45556544.990000002</v>
          </cell>
        </row>
        <row r="69">
          <cell r="A69">
            <v>45203</v>
          </cell>
          <cell r="B69">
            <v>-12938789.33</v>
          </cell>
          <cell r="C69">
            <v>-10613864.789999999</v>
          </cell>
          <cell r="D69">
            <v>41381766.909999996</v>
          </cell>
        </row>
        <row r="70">
          <cell r="A70">
            <v>45204</v>
          </cell>
          <cell r="B70">
            <v>-2271950.35</v>
          </cell>
          <cell r="C70">
            <v>-1814963.13</v>
          </cell>
          <cell r="D70">
            <v>39923728.159999996</v>
          </cell>
        </row>
        <row r="71">
          <cell r="A71">
            <v>45205</v>
          </cell>
          <cell r="B71">
            <v>-13966074.279999999</v>
          </cell>
          <cell r="C71">
            <v>-13360733.359999999</v>
          </cell>
          <cell r="D71">
            <v>40675690.850000001</v>
          </cell>
        </row>
        <row r="72">
          <cell r="A72">
            <v>45208</v>
          </cell>
          <cell r="B72">
            <v>-7609916.6100000003</v>
          </cell>
          <cell r="C72">
            <v>-6508356.5599999996</v>
          </cell>
          <cell r="D72">
            <v>39514900.240000002</v>
          </cell>
        </row>
        <row r="73">
          <cell r="A73">
            <v>45209</v>
          </cell>
          <cell r="B73">
            <v>-21932264.16</v>
          </cell>
          <cell r="C73">
            <v>-21419316.739999998</v>
          </cell>
          <cell r="D73">
            <v>33719749.840000004</v>
          </cell>
        </row>
        <row r="74">
          <cell r="A74">
            <v>45210</v>
          </cell>
          <cell r="B74">
            <v>-18301048.23</v>
          </cell>
          <cell r="C74">
            <v>-14130605.09</v>
          </cell>
          <cell r="D74">
            <v>34058740.289999999</v>
          </cell>
        </row>
        <row r="75">
          <cell r="A75">
            <v>45211</v>
          </cell>
          <cell r="B75">
            <v>5876403.2999999998</v>
          </cell>
          <cell r="C75">
            <v>6996322.5999999996</v>
          </cell>
          <cell r="D75">
            <v>30773344.280000001</v>
          </cell>
        </row>
        <row r="76">
          <cell r="A76">
            <v>45212</v>
          </cell>
          <cell r="B76">
            <v>4698864.74</v>
          </cell>
          <cell r="C76">
            <v>5108865.1100000003</v>
          </cell>
          <cell r="D76">
            <v>31165989.27</v>
          </cell>
        </row>
        <row r="77">
          <cell r="A77">
            <v>45215</v>
          </cell>
          <cell r="B77">
            <v>8013232.5800000001</v>
          </cell>
          <cell r="C77">
            <v>9012966.6600000001</v>
          </cell>
          <cell r="D77">
            <v>31941518.239999998</v>
          </cell>
        </row>
        <row r="78">
          <cell r="A78">
            <v>45216</v>
          </cell>
          <cell r="B78">
            <v>-6825700.0199999996</v>
          </cell>
          <cell r="C78">
            <v>-6693905</v>
          </cell>
          <cell r="D78">
            <v>31780906.010000002</v>
          </cell>
        </row>
        <row r="79">
          <cell r="A79">
            <v>45217</v>
          </cell>
          <cell r="B79">
            <v>4585867.04</v>
          </cell>
          <cell r="C79">
            <v>7341150.4100000001</v>
          </cell>
          <cell r="D79">
            <v>31899489.600000001</v>
          </cell>
        </row>
        <row r="80">
          <cell r="A80">
            <v>45218</v>
          </cell>
          <cell r="B80">
            <v>6312035.75</v>
          </cell>
          <cell r="C80">
            <v>6956424</v>
          </cell>
          <cell r="D80">
            <v>31885764.75</v>
          </cell>
        </row>
        <row r="81">
          <cell r="A81">
            <v>45219</v>
          </cell>
          <cell r="B81">
            <v>1787350.57</v>
          </cell>
          <cell r="C81">
            <v>1050371.23</v>
          </cell>
          <cell r="D81">
            <v>31654898.870000001</v>
          </cell>
        </row>
        <row r="82">
          <cell r="A82">
            <v>45222</v>
          </cell>
          <cell r="B82">
            <v>19676448.489999998</v>
          </cell>
          <cell r="C82">
            <v>20103089.390000001</v>
          </cell>
          <cell r="D82">
            <v>30474194.109999999</v>
          </cell>
        </row>
        <row r="83">
          <cell r="A83">
            <v>45223</v>
          </cell>
          <cell r="B83">
            <v>-1768133.99</v>
          </cell>
          <cell r="C83">
            <v>-812214.01</v>
          </cell>
          <cell r="D83">
            <v>31574596.43</v>
          </cell>
        </row>
        <row r="84">
          <cell r="A84">
            <v>45224</v>
          </cell>
          <cell r="B84">
            <v>-7923591.8499999996</v>
          </cell>
          <cell r="C84">
            <v>-3287885.95</v>
          </cell>
          <cell r="D84">
            <v>32377202.100000001</v>
          </cell>
        </row>
        <row r="85">
          <cell r="A85">
            <v>45225</v>
          </cell>
          <cell r="B85">
            <v>-2410572.77</v>
          </cell>
          <cell r="C85">
            <v>-2378248.15</v>
          </cell>
          <cell r="D85">
            <v>34938283.240000002</v>
          </cell>
        </row>
        <row r="86">
          <cell r="A86">
            <v>45226</v>
          </cell>
          <cell r="B86">
            <v>-3654155.62</v>
          </cell>
          <cell r="C86">
            <v>-4098072.93</v>
          </cell>
          <cell r="D86">
            <v>33227650.620000001</v>
          </cell>
        </row>
        <row r="87">
          <cell r="A87">
            <v>45229</v>
          </cell>
          <cell r="B87">
            <v>-12614839.439999999</v>
          </cell>
          <cell r="C87">
            <v>-11248064.109999999</v>
          </cell>
          <cell r="D87">
            <v>30192977.149999999</v>
          </cell>
        </row>
        <row r="88">
          <cell r="A88">
            <v>45230</v>
          </cell>
          <cell r="B88">
            <v>-7901626.7599999998</v>
          </cell>
          <cell r="C88">
            <v>-7459988.2400000002</v>
          </cell>
          <cell r="D88">
            <v>28234255.390000001</v>
          </cell>
        </row>
        <row r="89">
          <cell r="A89">
            <v>45231</v>
          </cell>
          <cell r="B89">
            <v>-17524255.68</v>
          </cell>
          <cell r="C89">
            <v>-14837772.23</v>
          </cell>
          <cell r="D89">
            <v>25889287.890000001</v>
          </cell>
        </row>
        <row r="90">
          <cell r="A90">
            <v>45232</v>
          </cell>
          <cell r="B90">
            <v>-13689922.369999999</v>
          </cell>
          <cell r="C90">
            <v>-12327359.74</v>
          </cell>
          <cell r="D90">
            <v>25175959.949999999</v>
          </cell>
        </row>
        <row r="91">
          <cell r="A91">
            <v>45233</v>
          </cell>
          <cell r="B91">
            <v>-2753137.5</v>
          </cell>
          <cell r="C91">
            <v>-3360550.39</v>
          </cell>
          <cell r="D91">
            <v>26251671.719999999</v>
          </cell>
        </row>
        <row r="92">
          <cell r="A92">
            <v>45236</v>
          </cell>
          <cell r="B92">
            <v>-2947218.99</v>
          </cell>
          <cell r="C92">
            <v>-4612270.04</v>
          </cell>
          <cell r="D92">
            <v>28893737.989999998</v>
          </cell>
        </row>
        <row r="93">
          <cell r="A93">
            <v>45237</v>
          </cell>
          <cell r="B93">
            <v>4435885.3600000003</v>
          </cell>
          <cell r="C93">
            <v>5108858.47</v>
          </cell>
          <cell r="D93">
            <v>28772770.420000002</v>
          </cell>
        </row>
        <row r="94">
          <cell r="A94">
            <v>45238</v>
          </cell>
          <cell r="B94">
            <v>-6974766.6399999997</v>
          </cell>
          <cell r="C94">
            <v>-4449418.2699999996</v>
          </cell>
          <cell r="D94">
            <v>29303458.399999999</v>
          </cell>
        </row>
        <row r="95">
          <cell r="A95">
            <v>45239</v>
          </cell>
          <cell r="B95">
            <v>-5934039.25</v>
          </cell>
          <cell r="C95">
            <v>-4514552.8</v>
          </cell>
          <cell r="D95">
            <v>28724283.390000001</v>
          </cell>
        </row>
        <row r="96">
          <cell r="A96">
            <v>45240</v>
          </cell>
          <cell r="B96">
            <v>-1630824.14</v>
          </cell>
          <cell r="C96">
            <v>-1798234.78</v>
          </cell>
          <cell r="D96">
            <v>29154008.629999999</v>
          </cell>
        </row>
        <row r="97">
          <cell r="A97">
            <v>45243</v>
          </cell>
          <cell r="B97">
            <v>-19584357.449999999</v>
          </cell>
          <cell r="C97">
            <v>-17878807.379999999</v>
          </cell>
          <cell r="D97">
            <v>29112372.18</v>
          </cell>
        </row>
        <row r="98">
          <cell r="A98">
            <v>45244</v>
          </cell>
          <cell r="B98">
            <v>2637643.27</v>
          </cell>
          <cell r="C98">
            <v>3186985.34</v>
          </cell>
          <cell r="D98">
            <v>27101708.57</v>
          </cell>
        </row>
        <row r="99">
          <cell r="A99">
            <v>45245</v>
          </cell>
          <cell r="B99">
            <v>-10858950.279999999</v>
          </cell>
          <cell r="C99">
            <v>-7675699.71</v>
          </cell>
          <cell r="D99">
            <v>29503865.300000001</v>
          </cell>
        </row>
        <row r="100">
          <cell r="A100">
            <v>45246</v>
          </cell>
          <cell r="B100">
            <v>-2550761.48</v>
          </cell>
          <cell r="C100">
            <v>-1642003.44</v>
          </cell>
          <cell r="D100">
            <v>30065156.600000001</v>
          </cell>
        </row>
        <row r="101">
          <cell r="A101">
            <v>45247</v>
          </cell>
          <cell r="B101">
            <v>-5587327.2400000002</v>
          </cell>
          <cell r="C101">
            <v>-2217306.87</v>
          </cell>
          <cell r="D101">
            <v>31360195.32</v>
          </cell>
        </row>
        <row r="102">
          <cell r="A102">
            <v>45250</v>
          </cell>
          <cell r="B102">
            <v>-9564462.0999999996</v>
          </cell>
          <cell r="C102">
            <v>-9502545.3800000008</v>
          </cell>
          <cell r="D102">
            <v>32133873.690000001</v>
          </cell>
        </row>
        <row r="103">
          <cell r="A103">
            <v>45251</v>
          </cell>
          <cell r="B103">
            <v>-3906928.34</v>
          </cell>
          <cell r="C103">
            <v>-2595789.8199999998</v>
          </cell>
          <cell r="D103">
            <v>27676550.329999998</v>
          </cell>
        </row>
        <row r="104">
          <cell r="A104">
            <v>45252</v>
          </cell>
          <cell r="B104">
            <v>-2811985.43</v>
          </cell>
          <cell r="C104">
            <v>1483.08</v>
          </cell>
          <cell r="D104">
            <v>29550061.34</v>
          </cell>
        </row>
        <row r="105">
          <cell r="A105">
            <v>45253</v>
          </cell>
          <cell r="B105">
            <v>-9033013.8599999994</v>
          </cell>
          <cell r="C105">
            <v>-214101.23</v>
          </cell>
          <cell r="D105">
            <v>30649559.620000001</v>
          </cell>
        </row>
        <row r="106">
          <cell r="A106">
            <v>45254</v>
          </cell>
          <cell r="B106">
            <v>-16453177.470000001</v>
          </cell>
          <cell r="C106">
            <v>-18886516.550000001</v>
          </cell>
          <cell r="D106">
            <v>36488213.009999998</v>
          </cell>
        </row>
        <row r="107">
          <cell r="A107">
            <v>45257</v>
          </cell>
          <cell r="B107">
            <v>-7514830.25</v>
          </cell>
          <cell r="C107">
            <v>-6520141.96</v>
          </cell>
          <cell r="D107">
            <v>34595607.299999997</v>
          </cell>
        </row>
        <row r="108">
          <cell r="A108">
            <v>45258</v>
          </cell>
          <cell r="B108">
            <v>-23816639.719999999</v>
          </cell>
          <cell r="C108">
            <v>-24234018.920000002</v>
          </cell>
          <cell r="D108">
            <v>33820935.490000002</v>
          </cell>
        </row>
        <row r="109">
          <cell r="A109">
            <v>45259</v>
          </cell>
          <cell r="B109">
            <v>-7056410.2800000003</v>
          </cell>
          <cell r="C109">
            <v>-4404523.9800000004</v>
          </cell>
          <cell r="D109">
            <v>29935023.050000001</v>
          </cell>
        </row>
        <row r="110">
          <cell r="A110">
            <v>45260</v>
          </cell>
          <cell r="B110">
            <v>-9505703.7300000004</v>
          </cell>
          <cell r="C110">
            <v>-8695053.3800000008</v>
          </cell>
          <cell r="D110">
            <v>28330091.920000002</v>
          </cell>
        </row>
        <row r="111">
          <cell r="A111">
            <v>45261</v>
          </cell>
          <cell r="B111">
            <v>-15903802.76</v>
          </cell>
          <cell r="C111">
            <v>-17586360.800000001</v>
          </cell>
          <cell r="D111">
            <v>31494282.449999999</v>
          </cell>
        </row>
        <row r="112">
          <cell r="A112">
            <v>45264</v>
          </cell>
          <cell r="B112">
            <v>-5938007.1200000001</v>
          </cell>
          <cell r="C112">
            <v>-5487470.8799999999</v>
          </cell>
          <cell r="D112">
            <v>29112736.91</v>
          </cell>
        </row>
        <row r="113">
          <cell r="A113">
            <v>45265</v>
          </cell>
          <cell r="B113">
            <v>-8688922.6500000004</v>
          </cell>
          <cell r="C113">
            <v>-7734701.29</v>
          </cell>
          <cell r="D113">
            <v>28605575.32</v>
          </cell>
        </row>
        <row r="114">
          <cell r="A114">
            <v>45266</v>
          </cell>
          <cell r="B114">
            <v>-19062826.059999999</v>
          </cell>
          <cell r="C114">
            <v>-16144557.279999999</v>
          </cell>
          <cell r="D114">
            <v>24491102.640000001</v>
          </cell>
        </row>
        <row r="115">
          <cell r="A115">
            <v>45267</v>
          </cell>
          <cell r="B115">
            <v>2766305.16</v>
          </cell>
          <cell r="C115">
            <v>3251459.92</v>
          </cell>
          <cell r="D115">
            <v>22119345.309999999</v>
          </cell>
        </row>
        <row r="116">
          <cell r="A116">
            <v>45268</v>
          </cell>
          <cell r="B116">
            <v>-186488.4</v>
          </cell>
          <cell r="C116">
            <v>-124092.07</v>
          </cell>
          <cell r="D116">
            <v>20201444.789999999</v>
          </cell>
        </row>
        <row r="117">
          <cell r="A117">
            <v>45271</v>
          </cell>
          <cell r="B117">
            <v>-6780357.8300000001</v>
          </cell>
          <cell r="C117">
            <v>-6532919.5700000003</v>
          </cell>
          <cell r="D117">
            <v>22041577.949999999</v>
          </cell>
        </row>
        <row r="118">
          <cell r="A118">
            <v>45272</v>
          </cell>
          <cell r="B118">
            <v>-968518.3</v>
          </cell>
          <cell r="C118">
            <v>1019849.81</v>
          </cell>
          <cell r="D118">
            <v>21289196.66</v>
          </cell>
        </row>
        <row r="119">
          <cell r="A119">
            <v>45273</v>
          </cell>
          <cell r="B119">
            <v>-29487235.050000001</v>
          </cell>
          <cell r="C119">
            <v>-26276709.16</v>
          </cell>
          <cell r="D119">
            <v>20819758.789999999</v>
          </cell>
        </row>
        <row r="120">
          <cell r="A120">
            <v>45274</v>
          </cell>
          <cell r="B120">
            <v>-2592290.02</v>
          </cell>
          <cell r="C120">
            <v>-2410047.98</v>
          </cell>
          <cell r="D120">
            <v>21476686.559999999</v>
          </cell>
        </row>
        <row r="121">
          <cell r="A121">
            <v>45275</v>
          </cell>
          <cell r="B121">
            <v>-900684.92</v>
          </cell>
          <cell r="C121">
            <v>-3240749.81</v>
          </cell>
          <cell r="D121">
            <v>24986626.760000002</v>
          </cell>
        </row>
        <row r="122">
          <cell r="A122">
            <v>45278</v>
          </cell>
          <cell r="B122">
            <v>-5498275.1699999999</v>
          </cell>
          <cell r="C122">
            <v>-74754.320000000007</v>
          </cell>
          <cell r="D122">
            <v>25552967.030000001</v>
          </cell>
        </row>
        <row r="123">
          <cell r="A123">
            <v>45279</v>
          </cell>
          <cell r="B123">
            <v>-6643505.0999999996</v>
          </cell>
          <cell r="C123">
            <v>-6493557.0300000003</v>
          </cell>
          <cell r="D123">
            <v>23444389.079999998</v>
          </cell>
        </row>
        <row r="124">
          <cell r="A124">
            <v>45280</v>
          </cell>
          <cell r="B124">
            <v>-17467532.620000001</v>
          </cell>
          <cell r="C124">
            <v>-14401306.16</v>
          </cell>
          <cell r="D124">
            <v>22734615.25</v>
          </cell>
        </row>
        <row r="125">
          <cell r="A125">
            <v>45281</v>
          </cell>
          <cell r="B125">
            <v>-8463231.3499999996</v>
          </cell>
          <cell r="C125">
            <v>-5200279.42</v>
          </cell>
          <cell r="D125">
            <v>24865033.620000001</v>
          </cell>
        </row>
        <row r="126">
          <cell r="A126">
            <v>45282</v>
          </cell>
          <cell r="B126">
            <v>5390238.3499999996</v>
          </cell>
          <cell r="C126">
            <v>1108587.29</v>
          </cell>
          <cell r="D126">
            <v>21332262.66</v>
          </cell>
        </row>
        <row r="127">
          <cell r="A127">
            <v>45287</v>
          </cell>
          <cell r="B127">
            <v>-9416358.0399999991</v>
          </cell>
          <cell r="C127">
            <v>-7094993.1900000004</v>
          </cell>
          <cell r="D127">
            <v>20662779.449999999</v>
          </cell>
        </row>
        <row r="128">
          <cell r="A128">
            <v>45288</v>
          </cell>
          <cell r="B128">
            <v>-6132191.0800000001</v>
          </cell>
          <cell r="C128">
            <v>-4585807.09</v>
          </cell>
          <cell r="D128">
            <v>19893138.219999999</v>
          </cell>
        </row>
        <row r="129">
          <cell r="A129">
            <v>45289</v>
          </cell>
          <cell r="B129">
            <v>-12543296.59</v>
          </cell>
          <cell r="C129">
            <v>-10741524.609999999</v>
          </cell>
          <cell r="D129">
            <v>19451270.850000001</v>
          </cell>
        </row>
        <row r="130">
          <cell r="A130">
            <v>45293</v>
          </cell>
          <cell r="B130">
            <v>-6367917.8300000001</v>
          </cell>
          <cell r="C130">
            <v>-4540640.16</v>
          </cell>
          <cell r="D130">
            <v>19834965.199999999</v>
          </cell>
        </row>
        <row r="131">
          <cell r="A131">
            <v>45294</v>
          </cell>
          <cell r="B131">
            <v>-5138780.46</v>
          </cell>
          <cell r="C131">
            <v>-2230435.58</v>
          </cell>
          <cell r="D131">
            <v>20898836.02</v>
          </cell>
        </row>
        <row r="132">
          <cell r="A132">
            <v>45295</v>
          </cell>
          <cell r="B132">
            <v>8103283.9900000002</v>
          </cell>
          <cell r="C132">
            <v>8621237.5399999991</v>
          </cell>
          <cell r="D132">
            <v>23776256.550000001</v>
          </cell>
        </row>
        <row r="133">
          <cell r="A133">
            <v>45296</v>
          </cell>
          <cell r="B133">
            <v>-975409.22</v>
          </cell>
          <cell r="C133">
            <v>-1969855.71</v>
          </cell>
          <cell r="D133">
            <v>23657377.960000001</v>
          </cell>
        </row>
        <row r="134">
          <cell r="A134">
            <v>45299</v>
          </cell>
          <cell r="B134">
            <v>-1376453.64</v>
          </cell>
          <cell r="C134">
            <v>-1100074.81</v>
          </cell>
          <cell r="D134">
            <v>23738435.829999998</v>
          </cell>
        </row>
        <row r="135">
          <cell r="A135">
            <v>45300</v>
          </cell>
          <cell r="B135">
            <v>-7568607.8099999996</v>
          </cell>
          <cell r="C135">
            <v>-6455831.8700000001</v>
          </cell>
          <cell r="D135">
            <v>24432606.329999998</v>
          </cell>
        </row>
        <row r="136">
          <cell r="A136">
            <v>45301</v>
          </cell>
          <cell r="B136">
            <v>-7933428.8399999999</v>
          </cell>
          <cell r="C136">
            <v>-4206463.25</v>
          </cell>
          <cell r="D136">
            <v>25535404.370000001</v>
          </cell>
        </row>
        <row r="137">
          <cell r="A137">
            <v>45302</v>
          </cell>
          <cell r="B137">
            <v>-3805670.68</v>
          </cell>
          <cell r="C137">
            <v>-3584421.41</v>
          </cell>
          <cell r="D137">
            <v>20291854.899999999</v>
          </cell>
        </row>
        <row r="138">
          <cell r="A138">
            <v>45303</v>
          </cell>
          <cell r="B138">
            <v>-274215.59999999998</v>
          </cell>
          <cell r="C138">
            <v>-2017599.47</v>
          </cell>
          <cell r="D138">
            <v>19136281.77</v>
          </cell>
        </row>
        <row r="139">
          <cell r="A139">
            <v>45306</v>
          </cell>
          <cell r="B139">
            <v>-5002905.37</v>
          </cell>
          <cell r="C139">
            <v>-5145865.29</v>
          </cell>
          <cell r="D139">
            <v>19365137.539999999</v>
          </cell>
        </row>
        <row r="140">
          <cell r="A140">
            <v>45307</v>
          </cell>
          <cell r="B140">
            <v>3497059.94</v>
          </cell>
          <cell r="C140">
            <v>3898425.89</v>
          </cell>
          <cell r="D140">
            <v>19359546.039999999</v>
          </cell>
        </row>
        <row r="141">
          <cell r="A141">
            <v>45308</v>
          </cell>
          <cell r="B141">
            <v>-9952001.5099999998</v>
          </cell>
          <cell r="C141">
            <v>-7599686.8099999996</v>
          </cell>
          <cell r="D141">
            <v>19226038</v>
          </cell>
        </row>
        <row r="142">
          <cell r="A142">
            <v>45309</v>
          </cell>
          <cell r="B142">
            <v>-1944594.24</v>
          </cell>
          <cell r="C142">
            <v>-1887710.03</v>
          </cell>
          <cell r="D142">
            <v>19007511.41</v>
          </cell>
        </row>
        <row r="143">
          <cell r="A143">
            <v>45310</v>
          </cell>
          <cell r="B143">
            <v>-1667763.62</v>
          </cell>
          <cell r="C143">
            <v>-3222930.19</v>
          </cell>
          <cell r="D143">
            <v>17861156.289999999</v>
          </cell>
        </row>
        <row r="144">
          <cell r="A144">
            <v>45313</v>
          </cell>
          <cell r="B144">
            <v>-3978490.86</v>
          </cell>
          <cell r="C144">
            <v>-3585584.05</v>
          </cell>
          <cell r="D144">
            <v>17781826.48</v>
          </cell>
        </row>
        <row r="145">
          <cell r="A145">
            <v>45314</v>
          </cell>
          <cell r="B145">
            <v>-1850811.64</v>
          </cell>
          <cell r="C145">
            <v>-2851231.18</v>
          </cell>
          <cell r="D145">
            <v>18489720.489999998</v>
          </cell>
        </row>
        <row r="146">
          <cell r="A146">
            <v>45315</v>
          </cell>
          <cell r="B146">
            <v>-13432885.539999999</v>
          </cell>
          <cell r="C146">
            <v>-11267059.060000001</v>
          </cell>
          <cell r="D146">
            <v>17986542.41</v>
          </cell>
        </row>
        <row r="147">
          <cell r="A147">
            <v>45316</v>
          </cell>
          <cell r="B147">
            <v>-11498747.289999999</v>
          </cell>
          <cell r="C147">
            <v>-12010256.359999999</v>
          </cell>
          <cell r="D147">
            <v>17899556.989999998</v>
          </cell>
        </row>
        <row r="148">
          <cell r="A148">
            <v>45317</v>
          </cell>
          <cell r="B148">
            <v>-8158534.1799999997</v>
          </cell>
          <cell r="C148">
            <v>-9445229.8699999992</v>
          </cell>
          <cell r="D148">
            <v>18452095.02</v>
          </cell>
        </row>
        <row r="149">
          <cell r="A149">
            <v>45320</v>
          </cell>
          <cell r="B149">
            <v>-1634883.92</v>
          </cell>
          <cell r="C149">
            <v>-2786379.59</v>
          </cell>
          <cell r="D149">
            <v>18437075.170000002</v>
          </cell>
        </row>
        <row r="150">
          <cell r="A150">
            <v>45321</v>
          </cell>
          <cell r="B150">
            <v>-3423875.4</v>
          </cell>
          <cell r="C150">
            <v>-3360697.35</v>
          </cell>
          <cell r="D150">
            <v>18721217.75</v>
          </cell>
        </row>
        <row r="151">
          <cell r="A151">
            <v>45322</v>
          </cell>
          <cell r="B151">
            <v>-9886864.4299999997</v>
          </cell>
          <cell r="C151">
            <v>-7037598.7800000003</v>
          </cell>
          <cell r="D151">
            <v>18894802.809999999</v>
          </cell>
        </row>
        <row r="152">
          <cell r="A152">
            <v>45323</v>
          </cell>
          <cell r="B152">
            <v>383022.71</v>
          </cell>
          <cell r="C152">
            <v>789527.81</v>
          </cell>
          <cell r="D152">
            <v>18699138.420000002</v>
          </cell>
        </row>
        <row r="153">
          <cell r="A153">
            <v>45324</v>
          </cell>
          <cell r="B153">
            <v>1593633.9</v>
          </cell>
          <cell r="C153">
            <v>528403.69999999995</v>
          </cell>
          <cell r="D153">
            <v>19516142.57</v>
          </cell>
        </row>
        <row r="154">
          <cell r="A154">
            <v>45327</v>
          </cell>
          <cell r="B154">
            <v>-1124868.1499999999</v>
          </cell>
          <cell r="C154">
            <v>-89409.8</v>
          </cell>
          <cell r="D154">
            <v>20035252.109999999</v>
          </cell>
        </row>
        <row r="155">
          <cell r="A155">
            <v>45328</v>
          </cell>
          <cell r="B155">
            <v>-11067257.34</v>
          </cell>
          <cell r="C155">
            <v>-9576995.4299999997</v>
          </cell>
          <cell r="D155">
            <v>19795048.170000002</v>
          </cell>
        </row>
        <row r="156">
          <cell r="A156">
            <v>45329</v>
          </cell>
          <cell r="B156">
            <v>-12957713.08</v>
          </cell>
          <cell r="C156">
            <v>-8935832.7899999991</v>
          </cell>
          <cell r="D156">
            <v>20500841.120000001</v>
          </cell>
        </row>
        <row r="157">
          <cell r="A157">
            <v>45330</v>
          </cell>
          <cell r="B157">
            <v>4262923.97</v>
          </cell>
          <cell r="C157">
            <v>2187893.89</v>
          </cell>
          <cell r="D157">
            <v>20859617.91</v>
          </cell>
        </row>
        <row r="158">
          <cell r="A158">
            <v>45331</v>
          </cell>
          <cell r="B158">
            <v>3253558.36</v>
          </cell>
          <cell r="C158">
            <v>-1303211.67</v>
          </cell>
          <cell r="D158">
            <v>21093988.940000001</v>
          </cell>
        </row>
        <row r="159">
          <cell r="A159">
            <v>45334</v>
          </cell>
          <cell r="B159">
            <v>2095608.71</v>
          </cell>
          <cell r="C159">
            <v>1820794.53</v>
          </cell>
          <cell r="D159">
            <v>21627623.190000001</v>
          </cell>
        </row>
        <row r="160">
          <cell r="A160">
            <v>45335</v>
          </cell>
          <cell r="B160">
            <v>820057.48</v>
          </cell>
          <cell r="C160">
            <v>-444287.66</v>
          </cell>
          <cell r="D160">
            <v>20822454.550000001</v>
          </cell>
        </row>
        <row r="161">
          <cell r="A161">
            <v>45336</v>
          </cell>
          <cell r="B161">
            <v>-1540740.35</v>
          </cell>
          <cell r="C161">
            <v>-1252195.33</v>
          </cell>
          <cell r="D161">
            <v>21165255.370000001</v>
          </cell>
        </row>
        <row r="162">
          <cell r="A162">
            <v>45337</v>
          </cell>
          <cell r="B162">
            <v>11653683.52</v>
          </cell>
          <cell r="C162">
            <v>11041115.029999999</v>
          </cell>
          <cell r="D162">
            <v>20854648.280000001</v>
          </cell>
        </row>
        <row r="163">
          <cell r="A163">
            <v>45338</v>
          </cell>
          <cell r="B163">
            <v>-3737887.78</v>
          </cell>
          <cell r="C163">
            <v>-8457747.7799999993</v>
          </cell>
          <cell r="D163">
            <v>21447804.719999999</v>
          </cell>
        </row>
        <row r="164">
          <cell r="A164">
            <v>45341</v>
          </cell>
          <cell r="B164">
            <v>-10161235.460000001</v>
          </cell>
          <cell r="C164">
            <v>-9224279.0700000003</v>
          </cell>
          <cell r="D164">
            <v>21205504.210000001</v>
          </cell>
        </row>
        <row r="165">
          <cell r="A165">
            <v>45342</v>
          </cell>
          <cell r="B165">
            <v>-2100073.11</v>
          </cell>
          <cell r="C165">
            <v>-3452525.88</v>
          </cell>
          <cell r="D165">
            <v>21371422.140000001</v>
          </cell>
        </row>
        <row r="166">
          <cell r="A166">
            <v>45343</v>
          </cell>
          <cell r="B166">
            <v>-1655343.32</v>
          </cell>
          <cell r="C166">
            <v>-1892233.64</v>
          </cell>
          <cell r="D166">
            <v>21262426.920000002</v>
          </cell>
        </row>
        <row r="167">
          <cell r="A167">
            <v>45344</v>
          </cell>
          <cell r="B167">
            <v>-1576268.32</v>
          </cell>
          <cell r="C167">
            <v>-2592643.48</v>
          </cell>
          <cell r="D167">
            <v>21686994.129999999</v>
          </cell>
        </row>
        <row r="168">
          <cell r="A168">
            <v>45345</v>
          </cell>
          <cell r="B168">
            <v>9029806.1899999995</v>
          </cell>
          <cell r="C168">
            <v>4441919.18</v>
          </cell>
          <cell r="D168">
            <v>21447180.91</v>
          </cell>
        </row>
        <row r="169">
          <cell r="A169">
            <v>45348</v>
          </cell>
          <cell r="B169">
            <v>1900269.43</v>
          </cell>
          <cell r="C169">
            <v>1199170.7</v>
          </cell>
          <cell r="D169">
            <v>21893461.620000001</v>
          </cell>
        </row>
        <row r="170">
          <cell r="A170">
            <v>45349</v>
          </cell>
          <cell r="B170">
            <v>-5864130.7400000002</v>
          </cell>
          <cell r="C170">
            <v>-7679990.8300000001</v>
          </cell>
          <cell r="D170">
            <v>22121986.859999999</v>
          </cell>
        </row>
        <row r="171">
          <cell r="A171">
            <v>45350</v>
          </cell>
          <cell r="B171">
            <v>-7226595.1699999999</v>
          </cell>
          <cell r="C171">
            <v>-9144176.4000000004</v>
          </cell>
          <cell r="D171">
            <v>19984902.109999999</v>
          </cell>
        </row>
        <row r="172">
          <cell r="A172">
            <v>45351</v>
          </cell>
          <cell r="B172">
            <v>-3257573.72</v>
          </cell>
          <cell r="C172">
            <v>-5000486.84</v>
          </cell>
          <cell r="D172">
            <v>19742140.07</v>
          </cell>
        </row>
        <row r="173">
          <cell r="A173">
            <v>45352</v>
          </cell>
          <cell r="B173">
            <v>-3769569.84</v>
          </cell>
          <cell r="C173">
            <v>-6740068.0499999998</v>
          </cell>
          <cell r="D173">
            <v>20493302.140000001</v>
          </cell>
        </row>
        <row r="174">
          <cell r="A174">
            <v>45355</v>
          </cell>
          <cell r="B174">
            <v>-1488229.59</v>
          </cell>
          <cell r="C174">
            <v>-2898041.52</v>
          </cell>
          <cell r="D174">
            <v>19528868.100000001</v>
          </cell>
        </row>
        <row r="175">
          <cell r="A175">
            <v>45356</v>
          </cell>
          <cell r="B175">
            <v>-3524921.71</v>
          </cell>
          <cell r="C175">
            <v>-5374542.4800000004</v>
          </cell>
          <cell r="D175">
            <v>19557359.260000002</v>
          </cell>
        </row>
        <row r="176">
          <cell r="A176">
            <v>45357</v>
          </cell>
          <cell r="B176">
            <v>-5946179.4699999997</v>
          </cell>
          <cell r="C176">
            <v>-8432981.4600000009</v>
          </cell>
          <cell r="D176">
            <v>19867481.940000001</v>
          </cell>
        </row>
        <row r="177">
          <cell r="A177">
            <v>45358</v>
          </cell>
          <cell r="B177">
            <v>-10610459.66</v>
          </cell>
          <cell r="C177">
            <v>-12294935.49</v>
          </cell>
          <cell r="D177">
            <v>20066638.09</v>
          </cell>
        </row>
        <row r="178">
          <cell r="A178">
            <v>45359</v>
          </cell>
          <cell r="B178">
            <v>8827576.9000000004</v>
          </cell>
          <cell r="C178">
            <v>3592589.73</v>
          </cell>
          <cell r="D178">
            <v>19568435.710000001</v>
          </cell>
        </row>
        <row r="179">
          <cell r="A179">
            <v>45362</v>
          </cell>
          <cell r="B179">
            <v>-2660523.3199999998</v>
          </cell>
          <cell r="C179">
            <v>-3537549.06</v>
          </cell>
          <cell r="D179">
            <v>20082265.690000001</v>
          </cell>
        </row>
        <row r="180">
          <cell r="A180">
            <v>45363</v>
          </cell>
          <cell r="B180">
            <v>2252883.44</v>
          </cell>
          <cell r="C180">
            <v>273355.09000000003</v>
          </cell>
          <cell r="D180">
            <v>19871905.420000002</v>
          </cell>
        </row>
        <row r="181">
          <cell r="A181">
            <v>45364</v>
          </cell>
          <cell r="B181">
            <v>1832215.17</v>
          </cell>
          <cell r="C181">
            <v>-259248.17</v>
          </cell>
          <cell r="D181">
            <v>17787685.98</v>
          </cell>
        </row>
        <row r="182">
          <cell r="A182">
            <v>45365</v>
          </cell>
          <cell r="B182">
            <v>2760272.45</v>
          </cell>
          <cell r="C182">
            <v>1487245.54</v>
          </cell>
          <cell r="D182">
            <v>18621077.280000001</v>
          </cell>
        </row>
        <row r="183">
          <cell r="A183">
            <v>45366</v>
          </cell>
          <cell r="B183">
            <v>3228848.01</v>
          </cell>
          <cell r="C183">
            <v>-2369252.7799999998</v>
          </cell>
          <cell r="D183">
            <v>18688481.370000001</v>
          </cell>
        </row>
        <row r="184">
          <cell r="A184">
            <v>45369</v>
          </cell>
          <cell r="B184">
            <v>-3868886.79</v>
          </cell>
          <cell r="C184">
            <v>-5492967.9400000004</v>
          </cell>
          <cell r="D184">
            <v>18700913.07</v>
          </cell>
        </row>
        <row r="185">
          <cell r="A185">
            <v>45370</v>
          </cell>
          <cell r="B185">
            <v>-3361909.23</v>
          </cell>
          <cell r="C185">
            <v>-4054673.41</v>
          </cell>
          <cell r="D185">
            <v>19410661.050000001</v>
          </cell>
        </row>
        <row r="186">
          <cell r="A186">
            <v>45371</v>
          </cell>
          <cell r="B186">
            <v>-8710490.75</v>
          </cell>
          <cell r="C186">
            <v>-12354294.24</v>
          </cell>
          <cell r="D186">
            <v>18591089.34</v>
          </cell>
        </row>
        <row r="187">
          <cell r="A187">
            <v>45372</v>
          </cell>
          <cell r="B187">
            <v>-2619711.5099999998</v>
          </cell>
          <cell r="C187">
            <v>-5242905.24</v>
          </cell>
          <cell r="D187">
            <v>17704867.48</v>
          </cell>
        </row>
        <row r="188">
          <cell r="A188">
            <v>45373</v>
          </cell>
          <cell r="B188">
            <v>7166183.7400000002</v>
          </cell>
          <cell r="C188">
            <v>631237.16</v>
          </cell>
          <cell r="D188">
            <v>16294038.68</v>
          </cell>
        </row>
        <row r="189">
          <cell r="A189">
            <v>45376</v>
          </cell>
          <cell r="B189">
            <v>-3577324.83</v>
          </cell>
          <cell r="C189">
            <v>-8765690.4100000001</v>
          </cell>
          <cell r="D189">
            <v>17062774.09</v>
          </cell>
        </row>
        <row r="190">
          <cell r="A190">
            <v>45377</v>
          </cell>
          <cell r="B190">
            <v>-12100360.42</v>
          </cell>
          <cell r="C190">
            <v>-12265828.189999999</v>
          </cell>
          <cell r="D190">
            <v>19042057.390000001</v>
          </cell>
        </row>
        <row r="191">
          <cell r="A191">
            <v>45378</v>
          </cell>
          <cell r="B191">
            <v>-1557884.28</v>
          </cell>
          <cell r="C191">
            <v>-1384728.56</v>
          </cell>
          <cell r="D191">
            <v>17234035.02</v>
          </cell>
        </row>
        <row r="192">
          <cell r="A192">
            <v>45384</v>
          </cell>
          <cell r="B192">
            <v>-1057555.31</v>
          </cell>
          <cell r="C192">
            <v>-821883.92</v>
          </cell>
          <cell r="D192">
            <v>18061166.109999999</v>
          </cell>
        </row>
        <row r="193">
          <cell r="A193">
            <v>45385</v>
          </cell>
          <cell r="B193">
            <v>-13387588.92</v>
          </cell>
          <cell r="C193">
            <v>-11875429.630000001</v>
          </cell>
          <cell r="D193">
            <v>18089403.399999999</v>
          </cell>
        </row>
        <row r="194">
          <cell r="A194">
            <v>45386</v>
          </cell>
          <cell r="B194">
            <v>3903319.32</v>
          </cell>
          <cell r="C194">
            <v>4164741.89</v>
          </cell>
          <cell r="D194">
            <v>17785874.449999999</v>
          </cell>
        </row>
        <row r="195">
          <cell r="A195">
            <v>45387</v>
          </cell>
          <cell r="B195">
            <v>2756037.69</v>
          </cell>
          <cell r="C195">
            <v>1601124.46</v>
          </cell>
          <cell r="D195">
            <v>18068430.800000001</v>
          </cell>
        </row>
        <row r="196">
          <cell r="A196">
            <v>45390</v>
          </cell>
          <cell r="B196">
            <v>-2782198.68</v>
          </cell>
          <cell r="C196">
            <v>-2415238.4700000002</v>
          </cell>
          <cell r="D196">
            <v>17927289.710000001</v>
          </cell>
        </row>
        <row r="197">
          <cell r="A197">
            <v>45391</v>
          </cell>
          <cell r="B197">
            <v>-2817099.87</v>
          </cell>
          <cell r="C197">
            <v>-1593324.04</v>
          </cell>
          <cell r="D197">
            <v>16944802.789999999</v>
          </cell>
        </row>
        <row r="198">
          <cell r="A198">
            <v>45392</v>
          </cell>
          <cell r="B198">
            <v>1021598.61</v>
          </cell>
          <cell r="C198">
            <v>3002504.23</v>
          </cell>
          <cell r="D198">
            <v>17218162.140000001</v>
          </cell>
        </row>
        <row r="199">
          <cell r="A199">
            <v>45393</v>
          </cell>
          <cell r="B199">
            <v>-3605577.11</v>
          </cell>
          <cell r="C199">
            <v>-3391954.59</v>
          </cell>
          <cell r="D199">
            <v>16038606.300000001</v>
          </cell>
        </row>
        <row r="200">
          <cell r="A200">
            <v>45394</v>
          </cell>
          <cell r="B200">
            <v>5401785.4299999997</v>
          </cell>
          <cell r="C200">
            <v>4362238.68</v>
          </cell>
          <cell r="D200">
            <v>15530990.33</v>
          </cell>
        </row>
        <row r="201">
          <cell r="A201">
            <v>45397</v>
          </cell>
          <cell r="B201">
            <v>4826271.4000000004</v>
          </cell>
          <cell r="C201">
            <v>5613859.5099999998</v>
          </cell>
          <cell r="D201">
            <v>16081443.300000001</v>
          </cell>
        </row>
        <row r="202">
          <cell r="A202">
            <v>45398</v>
          </cell>
          <cell r="B202">
            <v>62750.91</v>
          </cell>
          <cell r="C202">
            <v>-2255299.86</v>
          </cell>
          <cell r="D202">
            <v>15875147.529999999</v>
          </cell>
        </row>
        <row r="203">
          <cell r="A203">
            <v>45399</v>
          </cell>
          <cell r="B203">
            <v>-4915599.0199999996</v>
          </cell>
          <cell r="C203">
            <v>-2445991.2599999998</v>
          </cell>
          <cell r="D203">
            <v>15610698.26</v>
          </cell>
        </row>
        <row r="204">
          <cell r="A204">
            <v>45400</v>
          </cell>
          <cell r="B204">
            <v>11656489.68</v>
          </cell>
          <cell r="C204">
            <v>12095207.58</v>
          </cell>
          <cell r="D204">
            <v>15861565.779999999</v>
          </cell>
        </row>
        <row r="205">
          <cell r="A205">
            <v>45401</v>
          </cell>
          <cell r="B205">
            <v>-1739969.93</v>
          </cell>
          <cell r="C205">
            <v>-2698763.72</v>
          </cell>
          <cell r="D205">
            <v>15727888.59</v>
          </cell>
        </row>
        <row r="206">
          <cell r="A206">
            <v>45404</v>
          </cell>
          <cell r="B206">
            <v>-2743970.76</v>
          </cell>
          <cell r="C206">
            <v>-1732896.38</v>
          </cell>
          <cell r="D206">
            <v>15613928.710000001</v>
          </cell>
        </row>
        <row r="207">
          <cell r="A207">
            <v>45405</v>
          </cell>
          <cell r="B207">
            <v>-2191375.42</v>
          </cell>
          <cell r="C207">
            <v>-3709799.11</v>
          </cell>
          <cell r="D207">
            <v>15844825.210000001</v>
          </cell>
        </row>
        <row r="208">
          <cell r="A208">
            <v>45406</v>
          </cell>
          <cell r="B208">
            <v>-1095741.6100000001</v>
          </cell>
          <cell r="C208">
            <v>780004.78</v>
          </cell>
          <cell r="D208">
            <v>15917549.449999999</v>
          </cell>
        </row>
        <row r="209">
          <cell r="A209">
            <v>45407</v>
          </cell>
          <cell r="B209">
            <v>-6215188.7599999998</v>
          </cell>
          <cell r="C209">
            <v>-5379784.9400000004</v>
          </cell>
          <cell r="D209">
            <v>15791832.93</v>
          </cell>
        </row>
        <row r="210">
          <cell r="A210">
            <v>45408</v>
          </cell>
          <cell r="B210">
            <v>-6034573.2199999997</v>
          </cell>
          <cell r="C210">
            <v>-4950688.67</v>
          </cell>
          <cell r="D210">
            <v>15986769.550000001</v>
          </cell>
        </row>
        <row r="211">
          <cell r="A211">
            <v>45411</v>
          </cell>
          <cell r="B211">
            <v>7163709.5599999996</v>
          </cell>
          <cell r="C211">
            <v>7580703.1200000001</v>
          </cell>
          <cell r="D211">
            <v>15760884.390000001</v>
          </cell>
        </row>
        <row r="212">
          <cell r="A212">
            <v>45412</v>
          </cell>
          <cell r="B212">
            <v>3388008.53</v>
          </cell>
          <cell r="C212">
            <v>2713656.67</v>
          </cell>
          <cell r="D212">
            <v>16093901.939999999</v>
          </cell>
        </row>
        <row r="213">
          <cell r="A213">
            <v>45413</v>
          </cell>
          <cell r="B213">
            <v>-15235431.35</v>
          </cell>
          <cell r="C213">
            <v>-13113563.880000001</v>
          </cell>
          <cell r="D213">
            <v>16049949.609999999</v>
          </cell>
        </row>
        <row r="214">
          <cell r="A214">
            <v>45414</v>
          </cell>
          <cell r="B214">
            <v>-16422448.960000001</v>
          </cell>
          <cell r="C214">
            <v>-16376262.460000001</v>
          </cell>
          <cell r="D214">
            <v>16482517.130000001</v>
          </cell>
        </row>
        <row r="215">
          <cell r="A215">
            <v>45415</v>
          </cell>
          <cell r="B215">
            <v>-2378311.2200000002</v>
          </cell>
          <cell r="C215">
            <v>-3702673.45</v>
          </cell>
          <cell r="D215">
            <v>16120285.4</v>
          </cell>
        </row>
        <row r="216">
          <cell r="A216">
            <v>45418</v>
          </cell>
          <cell r="B216">
            <v>-10181419.85</v>
          </cell>
          <cell r="C216">
            <v>-10176629.050000001</v>
          </cell>
          <cell r="D216">
            <v>15665355.5</v>
          </cell>
        </row>
        <row r="217">
          <cell r="A217">
            <v>45419</v>
          </cell>
          <cell r="B217">
            <v>280875.69</v>
          </cell>
          <cell r="C217">
            <v>677817.65</v>
          </cell>
          <cell r="D217">
            <v>15606234.439999999</v>
          </cell>
        </row>
        <row r="218">
          <cell r="A218">
            <v>45420</v>
          </cell>
          <cell r="B218">
            <v>-10450538.9</v>
          </cell>
          <cell r="C218">
            <v>-7536383.54</v>
          </cell>
          <cell r="D218">
            <v>15937285.970000001</v>
          </cell>
        </row>
        <row r="219">
          <cell r="A219">
            <v>45425</v>
          </cell>
          <cell r="B219">
            <v>-4544324.3899999997</v>
          </cell>
          <cell r="C219">
            <v>-3777507.71</v>
          </cell>
          <cell r="D219">
            <v>15472963.369999999</v>
          </cell>
        </row>
        <row r="220">
          <cell r="A220">
            <v>45426</v>
          </cell>
          <cell r="B220">
            <v>-8121840.1500000004</v>
          </cell>
          <cell r="C220">
            <v>-6666190.3399999999</v>
          </cell>
          <cell r="D220">
            <v>15838952</v>
          </cell>
        </row>
        <row r="221">
          <cell r="A221">
            <v>45427</v>
          </cell>
          <cell r="B221">
            <v>-13412099.220000001</v>
          </cell>
          <cell r="C221">
            <v>-13999024.27</v>
          </cell>
          <cell r="D221">
            <v>15282433.869999999</v>
          </cell>
        </row>
        <row r="222">
          <cell r="A222">
            <v>45428</v>
          </cell>
          <cell r="B222">
            <v>2854972.61</v>
          </cell>
          <cell r="C222">
            <v>2795063.21</v>
          </cell>
          <cell r="D222">
            <v>15636545.34</v>
          </cell>
        </row>
        <row r="223">
          <cell r="A223">
            <v>45429</v>
          </cell>
          <cell r="B223">
            <v>-1538507.94</v>
          </cell>
          <cell r="C223">
            <v>-2340732.0499999998</v>
          </cell>
          <cell r="D223">
            <v>15876423.26</v>
          </cell>
        </row>
        <row r="224">
          <cell r="A224">
            <v>45433</v>
          </cell>
          <cell r="B224">
            <v>-1562283.45</v>
          </cell>
          <cell r="C224">
            <v>-1129483.28</v>
          </cell>
          <cell r="D224">
            <v>15665812.35</v>
          </cell>
        </row>
        <row r="225">
          <cell r="A225">
            <v>45434</v>
          </cell>
          <cell r="B225">
            <v>-4223146.99</v>
          </cell>
          <cell r="C225">
            <v>-2356430.3199999998</v>
          </cell>
          <cell r="D225">
            <v>15454676.619999999</v>
          </cell>
        </row>
        <row r="226">
          <cell r="A226">
            <v>45435</v>
          </cell>
          <cell r="B226">
            <v>-2939385.75</v>
          </cell>
          <cell r="C226">
            <v>-2384137.9300000002</v>
          </cell>
          <cell r="D226">
            <v>15543292.66</v>
          </cell>
        </row>
        <row r="227">
          <cell r="A227">
            <v>45436</v>
          </cell>
          <cell r="B227">
            <v>-9178180.2599999998</v>
          </cell>
          <cell r="C227">
            <v>-8835326.9600000009</v>
          </cell>
          <cell r="D227">
            <v>15806567.75</v>
          </cell>
        </row>
        <row r="228">
          <cell r="A228">
            <v>45439</v>
          </cell>
          <cell r="B228">
            <v>-2467052.8199999998</v>
          </cell>
          <cell r="C228">
            <v>-2449673.27</v>
          </cell>
          <cell r="D228">
            <v>15328561.51</v>
          </cell>
        </row>
        <row r="229">
          <cell r="A229">
            <v>45440</v>
          </cell>
          <cell r="B229">
            <v>7768087.46</v>
          </cell>
          <cell r="C229">
            <v>8711987.0600000005</v>
          </cell>
          <cell r="D229">
            <v>15411762.960000001</v>
          </cell>
        </row>
        <row r="230">
          <cell r="A230">
            <v>45441</v>
          </cell>
          <cell r="B230">
            <v>-3540729.71</v>
          </cell>
          <cell r="C230">
            <v>-1713322.81</v>
          </cell>
          <cell r="D230">
            <v>15798038.279999999</v>
          </cell>
        </row>
        <row r="231">
          <cell r="A231">
            <v>45442</v>
          </cell>
          <cell r="B231">
            <v>-1628356.14</v>
          </cell>
          <cell r="C231">
            <v>-1024443.71</v>
          </cell>
          <cell r="D231">
            <v>15904180.800000001</v>
          </cell>
        </row>
        <row r="232">
          <cell r="A232">
            <v>45443</v>
          </cell>
          <cell r="B232">
            <v>-8671954.9299999997</v>
          </cell>
          <cell r="C232">
            <v>-9827301.6099999994</v>
          </cell>
          <cell r="D232">
            <v>15519292.93</v>
          </cell>
        </row>
        <row r="233">
          <cell r="A233">
            <v>45446</v>
          </cell>
          <cell r="B233">
            <v>-15130492.18</v>
          </cell>
          <cell r="C233">
            <v>-13726350.789999999</v>
          </cell>
          <cell r="D233">
            <v>15391150.76</v>
          </cell>
        </row>
        <row r="234">
          <cell r="A234">
            <v>45447</v>
          </cell>
          <cell r="B234">
            <v>-7901041.3700000001</v>
          </cell>
          <cell r="C234">
            <v>-4982256.3</v>
          </cell>
          <cell r="D234">
            <v>15505762.880000001</v>
          </cell>
        </row>
        <row r="235">
          <cell r="A235">
            <v>45449</v>
          </cell>
          <cell r="B235">
            <v>3837640.72</v>
          </cell>
          <cell r="C235">
            <v>4427994.6100000003</v>
          </cell>
          <cell r="D235">
            <v>15687825.66</v>
          </cell>
        </row>
        <row r="236">
          <cell r="A236">
            <v>45450</v>
          </cell>
          <cell r="B236">
            <v>-294319.68</v>
          </cell>
          <cell r="C236">
            <v>-1269463.1499999999</v>
          </cell>
          <cell r="D236">
            <v>15935871.470000001</v>
          </cell>
        </row>
        <row r="237">
          <cell r="A237">
            <v>45453</v>
          </cell>
          <cell r="B237">
            <v>-548855.94999999995</v>
          </cell>
          <cell r="C237">
            <v>164447.66</v>
          </cell>
          <cell r="D237">
            <v>16068010.48</v>
          </cell>
        </row>
        <row r="238">
          <cell r="A238">
            <v>45454</v>
          </cell>
          <cell r="B238">
            <v>1501535.27</v>
          </cell>
          <cell r="C238">
            <v>1291863.6100000001</v>
          </cell>
          <cell r="D238">
            <v>16916998.920000002</v>
          </cell>
        </row>
        <row r="239">
          <cell r="A239">
            <v>45455</v>
          </cell>
          <cell r="B239">
            <v>-18238413.120000001</v>
          </cell>
          <cell r="C239">
            <v>-15770804.52</v>
          </cell>
          <cell r="D239">
            <v>15985977.550000001</v>
          </cell>
        </row>
        <row r="240">
          <cell r="A240">
            <v>45456</v>
          </cell>
          <cell r="B240">
            <v>-1349820.23</v>
          </cell>
          <cell r="C240">
            <v>-42758.77</v>
          </cell>
          <cell r="D240">
            <v>15703442.92</v>
          </cell>
        </row>
        <row r="241">
          <cell r="A241">
            <v>45457</v>
          </cell>
          <cell r="B241">
            <v>2059053.08</v>
          </cell>
          <cell r="C241">
            <v>1578419.95</v>
          </cell>
          <cell r="D241">
            <v>16681443.880000001</v>
          </cell>
        </row>
        <row r="242">
          <cell r="A242">
            <v>45460</v>
          </cell>
          <cell r="B242">
            <v>-3921960.97</v>
          </cell>
          <cell r="C242">
            <v>-3173291.55</v>
          </cell>
          <cell r="D242">
            <v>17321389.870000001</v>
          </cell>
        </row>
        <row r="243">
          <cell r="A243">
            <v>45461</v>
          </cell>
          <cell r="B243">
            <v>1246825.01</v>
          </cell>
          <cell r="C243">
            <v>1817820.56</v>
          </cell>
          <cell r="D243">
            <v>16722369.83</v>
          </cell>
        </row>
        <row r="244">
          <cell r="A244">
            <v>45462</v>
          </cell>
          <cell r="B244">
            <v>2250432.5099999998</v>
          </cell>
          <cell r="C244">
            <v>4038927.38</v>
          </cell>
          <cell r="D244">
            <v>17223532.399999999</v>
          </cell>
        </row>
        <row r="245">
          <cell r="A245">
            <v>45463</v>
          </cell>
          <cell r="B245">
            <v>-11425566.140000001</v>
          </cell>
          <cell r="C245">
            <v>-10025018.1</v>
          </cell>
          <cell r="D245">
            <v>17247967.469999999</v>
          </cell>
        </row>
        <row r="246">
          <cell r="A246">
            <v>45464</v>
          </cell>
          <cell r="B246">
            <v>2601054.0499999998</v>
          </cell>
          <cell r="C246">
            <v>1369617.45</v>
          </cell>
          <cell r="D246">
            <v>17574025.780000001</v>
          </cell>
        </row>
        <row r="247">
          <cell r="A247">
            <v>45467</v>
          </cell>
          <cell r="B247">
            <v>-5623314.0199999996</v>
          </cell>
          <cell r="C247">
            <v>-2548266.1800000002</v>
          </cell>
          <cell r="D247">
            <v>17555774.699999999</v>
          </cell>
        </row>
        <row r="248">
          <cell r="A248">
            <v>45468</v>
          </cell>
          <cell r="B248">
            <v>-5334840.68</v>
          </cell>
          <cell r="C248">
            <v>-2551837.83</v>
          </cell>
          <cell r="D248">
            <v>17248655.41</v>
          </cell>
        </row>
        <row r="249">
          <cell r="A249">
            <v>45469</v>
          </cell>
          <cell r="B249">
            <v>-4479628.79</v>
          </cell>
          <cell r="C249">
            <v>-355247.51</v>
          </cell>
          <cell r="D249">
            <v>17357941.780000001</v>
          </cell>
        </row>
        <row r="250">
          <cell r="A250">
            <v>45470</v>
          </cell>
          <cell r="B250">
            <v>-2965422.42</v>
          </cell>
          <cell r="C250">
            <v>-2541859.3199999998</v>
          </cell>
          <cell r="D250">
            <v>17109099.710000001</v>
          </cell>
        </row>
        <row r="251">
          <cell r="A251">
            <v>45471</v>
          </cell>
          <cell r="B251">
            <v>5269381.53</v>
          </cell>
          <cell r="C251">
            <v>5242818.2</v>
          </cell>
          <cell r="D251">
            <v>16670969.67</v>
          </cell>
        </row>
      </sheetData>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7"/>
      <sheetName val="Sheet1"/>
      <sheetName val="Risikonoter"/>
      <sheetName val="REA for markedsriko"/>
      <sheetName val="ControlPanel"/>
      <sheetName val="Figurer - Koncern"/>
      <sheetName val="Figurer - Bank"/>
      <sheetName val="Figurer - Totalkredit"/>
      <sheetName val="Note46-Bank (årsrap)"/>
      <sheetName val="Manuel Data"/>
      <sheetName val="Parkering"/>
      <sheetName val="Sheet4"/>
      <sheetName val="Risikoniveau_NYK"/>
      <sheetName val="Risikoniveau_NYB"/>
      <sheetName val="Risikoniveau_TOT"/>
      <sheetName val="NYB_bpv_hist"/>
      <sheetName val="risk_tot"/>
      <sheetName val="MRP_hist"/>
      <sheetName val="MRP_hist_old"/>
      <sheetName val="MRP_NYK"/>
      <sheetName val="MRP_NYB"/>
      <sheetName val="MRP_TOT"/>
      <sheetName val="NYR_LIM_MRP"/>
      <sheetName val="NYR_LIM_MRP_old"/>
      <sheetName val="NYB_LIM_MRP"/>
      <sheetName val="NYB_LIM_MRP_old"/>
      <sheetName val="TOT_LIM_MRP"/>
      <sheetName val="TOT_LIM_MRP_old"/>
      <sheetName val="risk_koncern"/>
      <sheetName val="bank_bt"/>
      <sheetName val="VaR_Koncern"/>
      <sheetName val="VaR_bank_dgl"/>
      <sheetName val="bt_hist_var_nyb"/>
      <sheetName val="bt_hist_var_nyr"/>
      <sheetName val="NPS_VAR"/>
      <sheetName val="NPS_IR"/>
      <sheetName val="mrpol_totalkredit"/>
      <sheetName val="mrpol_nyb"/>
      <sheetName val="mrpol"/>
      <sheetName val="scen"/>
      <sheetName val="fin_bt"/>
      <sheetName val="tot"/>
      <sheetName val="bank"/>
      <sheetName val="koncern"/>
      <sheetName val="fx_risk_all"/>
      <sheetName val="risk_bank"/>
      <sheetName val="last_dates"/>
      <sheetName val="var_newmodel"/>
      <sheetName val="dates"/>
      <sheetName val="bpv_i_ab"/>
      <sheetName val="eqt"/>
      <sheetName val="VaR_Koncern_dgl"/>
    </sheetNames>
    <sheetDataSet>
      <sheetData sheetId="0" refreshError="1"/>
      <sheetData sheetId="1" refreshError="1"/>
      <sheetData sheetId="2" refreshError="1"/>
      <sheetData sheetId="3" refreshError="1"/>
      <sheetData sheetId="4" refreshError="1"/>
      <sheetData sheetId="5">
        <row r="55">
          <cell r="S55" t="str">
            <v>VaR</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2">
          <cell r="A2">
            <v>45471</v>
          </cell>
          <cell r="E2">
            <v>49679734.049999997</v>
          </cell>
        </row>
        <row r="3">
          <cell r="E3">
            <v>49509699.68</v>
          </cell>
        </row>
        <row r="4">
          <cell r="E4">
            <v>49482841.950000003</v>
          </cell>
        </row>
        <row r="5">
          <cell r="E5">
            <v>48825066.460000001</v>
          </cell>
        </row>
        <row r="6">
          <cell r="E6">
            <v>45255006.079999998</v>
          </cell>
        </row>
        <row r="7">
          <cell r="E7">
            <v>45881942.850000001</v>
          </cell>
        </row>
        <row r="8">
          <cell r="E8">
            <v>45432404.270000003</v>
          </cell>
        </row>
        <row r="9">
          <cell r="E9">
            <v>44790988.140000001</v>
          </cell>
        </row>
        <row r="10">
          <cell r="E10">
            <v>43903493.780000001</v>
          </cell>
        </row>
        <row r="11">
          <cell r="E11">
            <v>44073567.869999997</v>
          </cell>
        </row>
        <row r="12">
          <cell r="E12">
            <v>43849621.140000001</v>
          </cell>
        </row>
        <row r="13">
          <cell r="E13">
            <v>47057066.909999996</v>
          </cell>
        </row>
        <row r="14">
          <cell r="E14">
            <v>49827785.759999998</v>
          </cell>
        </row>
        <row r="15">
          <cell r="E15">
            <v>54632626.579999998</v>
          </cell>
        </row>
        <row r="16">
          <cell r="E16">
            <v>54061927.759999998</v>
          </cell>
        </row>
        <row r="17">
          <cell r="E17">
            <v>54225868</v>
          </cell>
        </row>
        <row r="18">
          <cell r="E18">
            <v>53236867.719999999</v>
          </cell>
        </row>
        <row r="19">
          <cell r="E19">
            <v>50051378.689999998</v>
          </cell>
        </row>
        <row r="20">
          <cell r="E20">
            <v>49269520.640000001</v>
          </cell>
        </row>
        <row r="21">
          <cell r="E21">
            <v>49914372.100000001</v>
          </cell>
        </row>
        <row r="22">
          <cell r="E22">
            <v>46537878.170000002</v>
          </cell>
        </row>
        <row r="23">
          <cell r="E23">
            <v>46084469.439999998</v>
          </cell>
        </row>
        <row r="24">
          <cell r="E24">
            <v>41646560.590000004</v>
          </cell>
        </row>
        <row r="25">
          <cell r="E25">
            <v>43094716.310000002</v>
          </cell>
        </row>
        <row r="26">
          <cell r="E26">
            <v>41859112.18</v>
          </cell>
        </row>
        <row r="27">
          <cell r="E27">
            <v>40663547.200000003</v>
          </cell>
        </row>
        <row r="28">
          <cell r="E28">
            <v>38579971.670000002</v>
          </cell>
        </row>
        <row r="29">
          <cell r="E29">
            <v>38656386</v>
          </cell>
        </row>
        <row r="30">
          <cell r="E30">
            <v>38779057.200000003</v>
          </cell>
        </row>
        <row r="31">
          <cell r="E31">
            <v>38073614.68</v>
          </cell>
        </row>
        <row r="32">
          <cell r="E32">
            <v>37816529.509999998</v>
          </cell>
        </row>
        <row r="33">
          <cell r="E33">
            <v>39483275.020000003</v>
          </cell>
        </row>
        <row r="34">
          <cell r="E34">
            <v>39287061.359999999</v>
          </cell>
        </row>
        <row r="35">
          <cell r="E35">
            <v>38854906.450000003</v>
          </cell>
        </row>
        <row r="36">
          <cell r="E36">
            <v>38275366.869999997</v>
          </cell>
        </row>
        <row r="37">
          <cell r="E37">
            <v>38763810.200000003</v>
          </cell>
        </row>
        <row r="38">
          <cell r="E38">
            <v>40161894.18</v>
          </cell>
        </row>
        <row r="39">
          <cell r="E39">
            <v>41994499.009999998</v>
          </cell>
        </row>
        <row r="40">
          <cell r="E40">
            <v>43381774.810000002</v>
          </cell>
        </row>
        <row r="41">
          <cell r="E41">
            <v>43498001.479999997</v>
          </cell>
        </row>
        <row r="42">
          <cell r="E42">
            <v>42807188</v>
          </cell>
        </row>
        <row r="43">
          <cell r="E43">
            <v>44392829.329999998</v>
          </cell>
        </row>
        <row r="44">
          <cell r="E44">
            <v>46033917.770000003</v>
          </cell>
        </row>
        <row r="45">
          <cell r="E45">
            <v>44462463.68</v>
          </cell>
        </row>
        <row r="46">
          <cell r="E46">
            <v>43133923.890000001</v>
          </cell>
        </row>
        <row r="47">
          <cell r="E47">
            <v>43243410.689999998</v>
          </cell>
        </row>
        <row r="48">
          <cell r="E48">
            <v>42604327.939999998</v>
          </cell>
        </row>
        <row r="49">
          <cell r="E49">
            <v>43422583.18</v>
          </cell>
        </row>
        <row r="50">
          <cell r="E50">
            <v>42457442.369999997</v>
          </cell>
        </row>
        <row r="51">
          <cell r="E51">
            <v>43233464.630000003</v>
          </cell>
        </row>
        <row r="52">
          <cell r="E52">
            <v>46513269.869999997</v>
          </cell>
        </row>
        <row r="53">
          <cell r="E53">
            <v>44979587.770000003</v>
          </cell>
        </row>
        <row r="54">
          <cell r="E54">
            <v>46320409.219999999</v>
          </cell>
        </row>
        <row r="55">
          <cell r="E55">
            <v>45788052.25</v>
          </cell>
        </row>
        <row r="56">
          <cell r="E56">
            <v>45122660.479999997</v>
          </cell>
        </row>
        <row r="57">
          <cell r="E57">
            <v>45753343.600000001</v>
          </cell>
        </row>
        <row r="58">
          <cell r="E58">
            <v>47193953.850000001</v>
          </cell>
        </row>
        <row r="59">
          <cell r="E59">
            <v>46108120.740000002</v>
          </cell>
        </row>
        <row r="60">
          <cell r="E60">
            <v>44108494.049999997</v>
          </cell>
        </row>
        <row r="61">
          <cell r="E61">
            <v>43854560.590000004</v>
          </cell>
        </row>
        <row r="62">
          <cell r="E62">
            <v>42733101.609999999</v>
          </cell>
        </row>
        <row r="63">
          <cell r="E63">
            <v>42281541.850000001</v>
          </cell>
        </row>
        <row r="64">
          <cell r="E64">
            <v>42991665.07</v>
          </cell>
        </row>
        <row r="65">
          <cell r="E65">
            <v>41415596.859999999</v>
          </cell>
        </row>
        <row r="66">
          <cell r="E66">
            <v>42909991.649999999</v>
          </cell>
        </row>
        <row r="67">
          <cell r="E67">
            <v>45472472.659999996</v>
          </cell>
        </row>
        <row r="68">
          <cell r="E68">
            <v>45500527.369999997</v>
          </cell>
        </row>
        <row r="69">
          <cell r="E69">
            <v>45824892.020000003</v>
          </cell>
        </row>
        <row r="70">
          <cell r="E70">
            <v>42640680.119999997</v>
          </cell>
        </row>
        <row r="71">
          <cell r="E71">
            <v>41957746.310000002</v>
          </cell>
        </row>
        <row r="72">
          <cell r="E72">
            <v>40527934.579999998</v>
          </cell>
        </row>
        <row r="73">
          <cell r="E73">
            <v>40461276.299999997</v>
          </cell>
        </row>
        <row r="74">
          <cell r="E74">
            <v>41526840.07</v>
          </cell>
        </row>
        <row r="75">
          <cell r="E75">
            <v>41564549.259999998</v>
          </cell>
        </row>
        <row r="76">
          <cell r="E76">
            <v>42158431.579999998</v>
          </cell>
        </row>
        <row r="77">
          <cell r="E77">
            <v>42392712.520000003</v>
          </cell>
        </row>
        <row r="78">
          <cell r="E78">
            <v>41851467.630000003</v>
          </cell>
        </row>
        <row r="79">
          <cell r="E79">
            <v>43819345.490000002</v>
          </cell>
        </row>
        <row r="80">
          <cell r="E80">
            <v>44516026.990000002</v>
          </cell>
        </row>
        <row r="81">
          <cell r="E81">
            <v>43823156.149999999</v>
          </cell>
        </row>
        <row r="82">
          <cell r="E82">
            <v>42960143.210000001</v>
          </cell>
        </row>
        <row r="83">
          <cell r="E83">
            <v>42923816.189999998</v>
          </cell>
        </row>
        <row r="84">
          <cell r="E84">
            <v>42750677.030000001</v>
          </cell>
        </row>
        <row r="85">
          <cell r="E85">
            <v>42096954.689999998</v>
          </cell>
        </row>
        <row r="86">
          <cell r="E86">
            <v>42560290.109999999</v>
          </cell>
        </row>
        <row r="87">
          <cell r="E87">
            <v>41206237.380000003</v>
          </cell>
        </row>
        <row r="88">
          <cell r="E88">
            <v>32773534.300000001</v>
          </cell>
        </row>
        <row r="89">
          <cell r="E89">
            <v>30675441.52</v>
          </cell>
        </row>
        <row r="90">
          <cell r="E90">
            <v>29761222.030000001</v>
          </cell>
        </row>
        <row r="91">
          <cell r="E91">
            <v>28741358.109999999</v>
          </cell>
        </row>
        <row r="92">
          <cell r="E92">
            <v>28052189.829999998</v>
          </cell>
        </row>
        <row r="93">
          <cell r="E93">
            <v>29207250.73</v>
          </cell>
        </row>
        <row r="94">
          <cell r="E94">
            <v>27699739.82</v>
          </cell>
        </row>
        <row r="95">
          <cell r="E95">
            <v>28146940.32</v>
          </cell>
        </row>
        <row r="96">
          <cell r="E96">
            <v>28106102.969999999</v>
          </cell>
        </row>
        <row r="97">
          <cell r="E97">
            <v>31673345</v>
          </cell>
        </row>
        <row r="98">
          <cell r="E98">
            <v>30105442.100000001</v>
          </cell>
        </row>
        <row r="99">
          <cell r="E99">
            <v>32749503.550000001</v>
          </cell>
        </row>
        <row r="100">
          <cell r="E100">
            <v>32098551.710000001</v>
          </cell>
        </row>
        <row r="101">
          <cell r="E101">
            <v>33543408.109999999</v>
          </cell>
        </row>
        <row r="102">
          <cell r="E102">
            <v>32300298.390000001</v>
          </cell>
        </row>
        <row r="103">
          <cell r="E103">
            <v>27647438.789999999</v>
          </cell>
        </row>
        <row r="104">
          <cell r="E104">
            <v>32585355.039999999</v>
          </cell>
        </row>
        <row r="105">
          <cell r="E105">
            <v>35398860.369999997</v>
          </cell>
        </row>
        <row r="106">
          <cell r="E106">
            <v>29089703.460000001</v>
          </cell>
        </row>
        <row r="107">
          <cell r="E107">
            <v>33791777.810000002</v>
          </cell>
        </row>
        <row r="108">
          <cell r="E108">
            <v>36851711.280000001</v>
          </cell>
        </row>
        <row r="109">
          <cell r="E109">
            <v>29766990.48</v>
          </cell>
        </row>
        <row r="110">
          <cell r="E110">
            <v>32424632.57</v>
          </cell>
        </row>
        <row r="111">
          <cell r="E111">
            <v>31055238.98</v>
          </cell>
        </row>
        <row r="112">
          <cell r="E112">
            <v>29710454.850000001</v>
          </cell>
        </row>
        <row r="113">
          <cell r="E113">
            <v>35631817.259999998</v>
          </cell>
        </row>
        <row r="114">
          <cell r="E114">
            <v>38160997.140000001</v>
          </cell>
        </row>
        <row r="115">
          <cell r="E115">
            <v>33157013.420000002</v>
          </cell>
        </row>
        <row r="116">
          <cell r="E116">
            <v>45174209.780000001</v>
          </cell>
        </row>
        <row r="117">
          <cell r="E117">
            <v>41470261.630000003</v>
          </cell>
        </row>
        <row r="118">
          <cell r="E118">
            <v>45988194.82</v>
          </cell>
        </row>
        <row r="119">
          <cell r="E119">
            <v>44886606.469999999</v>
          </cell>
        </row>
        <row r="120">
          <cell r="E120">
            <v>41838434.109999999</v>
          </cell>
        </row>
        <row r="121">
          <cell r="E121">
            <v>40628092.119999997</v>
          </cell>
        </row>
        <row r="122">
          <cell r="E122">
            <v>38392100.039999999</v>
          </cell>
        </row>
        <row r="123">
          <cell r="E123">
            <v>46093190.079999998</v>
          </cell>
        </row>
        <row r="124">
          <cell r="E124">
            <v>50886972.469999999</v>
          </cell>
        </row>
        <row r="125">
          <cell r="E125">
            <v>48159000.579999998</v>
          </cell>
        </row>
        <row r="126">
          <cell r="E126">
            <v>51556980.240000002</v>
          </cell>
        </row>
        <row r="127">
          <cell r="E127">
            <v>38789203.82</v>
          </cell>
        </row>
        <row r="128">
          <cell r="E128">
            <v>36362031.259999998</v>
          </cell>
        </row>
        <row r="129">
          <cell r="E129">
            <v>51600210.740000002</v>
          </cell>
        </row>
        <row r="130">
          <cell r="E130">
            <v>46157186.030000001</v>
          </cell>
        </row>
        <row r="131">
          <cell r="E131">
            <v>48378554.960000001</v>
          </cell>
        </row>
        <row r="132">
          <cell r="E132">
            <v>45859341.659999996</v>
          </cell>
        </row>
        <row r="133">
          <cell r="E133">
            <v>45816683.43</v>
          </cell>
        </row>
        <row r="134">
          <cell r="E134">
            <v>46949355.409999996</v>
          </cell>
        </row>
        <row r="135">
          <cell r="E135">
            <v>49407185.299999997</v>
          </cell>
        </row>
        <row r="136">
          <cell r="E136">
            <v>47249999.25</v>
          </cell>
        </row>
        <row r="137">
          <cell r="E137">
            <v>49560309</v>
          </cell>
        </row>
        <row r="138">
          <cell r="E138">
            <v>53161440.729999997</v>
          </cell>
        </row>
        <row r="139">
          <cell r="E139">
            <v>51588263.740000002</v>
          </cell>
        </row>
        <row r="140">
          <cell r="E140">
            <v>44957651.159999996</v>
          </cell>
        </row>
        <row r="141">
          <cell r="E141">
            <v>40078733.630000003</v>
          </cell>
        </row>
        <row r="142">
          <cell r="E142">
            <v>39781833.280000001</v>
          </cell>
        </row>
        <row r="143">
          <cell r="E143">
            <v>39904460.899999999</v>
          </cell>
        </row>
        <row r="144">
          <cell r="E144">
            <v>38429737.450000003</v>
          </cell>
        </row>
        <row r="145">
          <cell r="E145">
            <v>38204739.68</v>
          </cell>
        </row>
        <row r="146">
          <cell r="E146">
            <v>38357112.159999996</v>
          </cell>
        </row>
        <row r="147">
          <cell r="E147">
            <v>36421646.350000001</v>
          </cell>
        </row>
        <row r="148">
          <cell r="E148">
            <v>34296376.719999999</v>
          </cell>
        </row>
        <row r="149">
          <cell r="E149">
            <v>34457591.579999998</v>
          </cell>
        </row>
        <row r="150">
          <cell r="E150">
            <v>32867926.5</v>
          </cell>
        </row>
        <row r="151">
          <cell r="E151">
            <v>34244817.32</v>
          </cell>
        </row>
        <row r="152">
          <cell r="E152">
            <v>33609671.859999999</v>
          </cell>
        </row>
        <row r="153">
          <cell r="E153">
            <v>32102865.899999999</v>
          </cell>
        </row>
        <row r="154">
          <cell r="E154">
            <v>28741841.850000001</v>
          </cell>
        </row>
        <row r="155">
          <cell r="E155">
            <v>29574584.649999999</v>
          </cell>
        </row>
        <row r="156">
          <cell r="E156">
            <v>28636546.600000001</v>
          </cell>
        </row>
        <row r="157">
          <cell r="E157">
            <v>28097765.670000002</v>
          </cell>
        </row>
        <row r="158">
          <cell r="E158">
            <v>30677460.59</v>
          </cell>
        </row>
        <row r="159">
          <cell r="E159">
            <v>29777413.91</v>
          </cell>
        </row>
        <row r="160">
          <cell r="E160">
            <v>28178458.530000001</v>
          </cell>
        </row>
        <row r="161">
          <cell r="E161">
            <v>29537478.600000001</v>
          </cell>
        </row>
        <row r="162">
          <cell r="E162">
            <v>29809223.32</v>
          </cell>
        </row>
        <row r="163">
          <cell r="E163">
            <v>29753241.91</v>
          </cell>
        </row>
        <row r="164">
          <cell r="E164">
            <v>30851930.25</v>
          </cell>
        </row>
        <row r="165">
          <cell r="E165">
            <v>32112515.010000002</v>
          </cell>
        </row>
        <row r="166">
          <cell r="E166">
            <v>32088718.489999998</v>
          </cell>
        </row>
        <row r="167">
          <cell r="E167">
            <v>31690462.350000001</v>
          </cell>
        </row>
        <row r="168">
          <cell r="E168">
            <v>30603060.739999998</v>
          </cell>
        </row>
        <row r="169">
          <cell r="E169">
            <v>29376298.57</v>
          </cell>
        </row>
        <row r="170">
          <cell r="E170">
            <v>29056356.66</v>
          </cell>
        </row>
        <row r="171">
          <cell r="E171">
            <v>28661512.690000001</v>
          </cell>
        </row>
        <row r="172">
          <cell r="E172">
            <v>28662414.449999999</v>
          </cell>
        </row>
        <row r="173">
          <cell r="E173">
            <v>28781283.57</v>
          </cell>
        </row>
        <row r="174">
          <cell r="E174">
            <v>28215215.190000001</v>
          </cell>
        </row>
        <row r="175">
          <cell r="E175">
            <v>27087665.98</v>
          </cell>
        </row>
        <row r="176">
          <cell r="E176">
            <v>26050776.66</v>
          </cell>
        </row>
        <row r="177">
          <cell r="E177">
            <v>25858304.050000001</v>
          </cell>
        </row>
        <row r="178">
          <cell r="E178">
            <v>24507387.550000001</v>
          </cell>
        </row>
        <row r="179">
          <cell r="E179">
            <v>25512233.030000001</v>
          </cell>
        </row>
        <row r="180">
          <cell r="E180">
            <v>24532379.329999998</v>
          </cell>
        </row>
        <row r="181">
          <cell r="E181">
            <v>23918566.920000002</v>
          </cell>
        </row>
        <row r="182">
          <cell r="E182">
            <v>25152042.73</v>
          </cell>
        </row>
        <row r="183">
          <cell r="E183">
            <v>26021342.18</v>
          </cell>
        </row>
        <row r="184">
          <cell r="E184">
            <v>26344484.68</v>
          </cell>
        </row>
        <row r="185">
          <cell r="E185">
            <v>26347211.870000001</v>
          </cell>
        </row>
        <row r="186">
          <cell r="E186">
            <v>25791699.559999999</v>
          </cell>
        </row>
        <row r="187">
          <cell r="E187">
            <v>26258440.600000001</v>
          </cell>
        </row>
        <row r="188">
          <cell r="E188">
            <v>28428066.559999999</v>
          </cell>
        </row>
        <row r="189">
          <cell r="E189">
            <v>26732563.91</v>
          </cell>
        </row>
        <row r="190">
          <cell r="E190">
            <v>25651313.890000001</v>
          </cell>
        </row>
        <row r="191">
          <cell r="E191">
            <v>28033921.850000001</v>
          </cell>
        </row>
        <row r="192">
          <cell r="E192">
            <v>39602729.140000001</v>
          </cell>
        </row>
        <row r="193">
          <cell r="E193">
            <v>40008531.43</v>
          </cell>
        </row>
        <row r="194">
          <cell r="E194">
            <v>38423010.530000001</v>
          </cell>
        </row>
        <row r="195">
          <cell r="E195">
            <v>37360264.210000001</v>
          </cell>
        </row>
        <row r="196">
          <cell r="E196">
            <v>37867516.159999996</v>
          </cell>
        </row>
        <row r="197">
          <cell r="E197">
            <v>35469883.25</v>
          </cell>
        </row>
        <row r="198">
          <cell r="E198">
            <v>37304340.020000003</v>
          </cell>
        </row>
        <row r="199">
          <cell r="E199">
            <v>37145743.799999997</v>
          </cell>
        </row>
        <row r="200">
          <cell r="E200">
            <v>33223073.370000001</v>
          </cell>
        </row>
        <row r="201">
          <cell r="E201">
            <v>34172494.450000003</v>
          </cell>
        </row>
        <row r="202">
          <cell r="E202">
            <v>32977958.59</v>
          </cell>
        </row>
        <row r="203">
          <cell r="E203">
            <v>33220951.440000001</v>
          </cell>
        </row>
        <row r="204">
          <cell r="E204">
            <v>31030556.23</v>
          </cell>
        </row>
        <row r="205">
          <cell r="E205">
            <v>28755537.66</v>
          </cell>
        </row>
        <row r="206">
          <cell r="E206">
            <v>25942398.149999999</v>
          </cell>
        </row>
        <row r="207">
          <cell r="E207">
            <v>27411942.359999999</v>
          </cell>
        </row>
        <row r="208">
          <cell r="E208">
            <v>27791233.030000001</v>
          </cell>
        </row>
        <row r="209">
          <cell r="E209">
            <v>29472718.940000001</v>
          </cell>
        </row>
        <row r="210">
          <cell r="E210">
            <v>30122617.280000001</v>
          </cell>
        </row>
        <row r="211">
          <cell r="E211">
            <v>29885625.390000001</v>
          </cell>
        </row>
        <row r="212">
          <cell r="E212">
            <v>31962309.48</v>
          </cell>
        </row>
        <row r="213">
          <cell r="E213">
            <v>32096708.920000002</v>
          </cell>
        </row>
        <row r="214">
          <cell r="E214">
            <v>31458510.010000002</v>
          </cell>
        </row>
        <row r="215">
          <cell r="E215">
            <v>30990734.379999999</v>
          </cell>
        </row>
        <row r="216">
          <cell r="E216">
            <v>29269236.390000001</v>
          </cell>
        </row>
        <row r="217">
          <cell r="E217">
            <v>29587369.489999998</v>
          </cell>
        </row>
        <row r="218">
          <cell r="E218">
            <v>28224726.739999998</v>
          </cell>
        </row>
        <row r="219">
          <cell r="E219">
            <v>28066838.149999999</v>
          </cell>
        </row>
        <row r="220">
          <cell r="E220">
            <v>26729131.829999998</v>
          </cell>
        </row>
        <row r="221">
          <cell r="E221">
            <v>27069940.199999999</v>
          </cell>
        </row>
        <row r="222">
          <cell r="E222">
            <v>26316644.289999999</v>
          </cell>
        </row>
        <row r="223">
          <cell r="E223">
            <v>27136178.050000001</v>
          </cell>
        </row>
        <row r="224">
          <cell r="E224">
            <v>26358719.780000001</v>
          </cell>
        </row>
        <row r="225">
          <cell r="E225">
            <v>26253790.68</v>
          </cell>
        </row>
        <row r="226">
          <cell r="E226">
            <v>25881162.75</v>
          </cell>
        </row>
        <row r="227">
          <cell r="E227">
            <v>25100895.370000001</v>
          </cell>
        </row>
        <row r="228">
          <cell r="E228">
            <v>23900890.02</v>
          </cell>
        </row>
        <row r="229">
          <cell r="E229">
            <v>24538606.890000001</v>
          </cell>
        </row>
        <row r="230">
          <cell r="E230">
            <v>24365619.039999999</v>
          </cell>
        </row>
        <row r="231">
          <cell r="E231">
            <v>25071764.27</v>
          </cell>
        </row>
        <row r="232">
          <cell r="E232">
            <v>25384867.989999998</v>
          </cell>
        </row>
        <row r="233">
          <cell r="E233">
            <v>25570043.77</v>
          </cell>
        </row>
        <row r="234">
          <cell r="E234">
            <v>25458695.440000001</v>
          </cell>
        </row>
        <row r="235">
          <cell r="E235">
            <v>25435783.940000001</v>
          </cell>
        </row>
        <row r="236">
          <cell r="E236">
            <v>25139650.030000001</v>
          </cell>
        </row>
        <row r="237">
          <cell r="E237">
            <v>25082780.920000002</v>
          </cell>
        </row>
        <row r="238">
          <cell r="E238">
            <v>26715069.27</v>
          </cell>
        </row>
        <row r="239">
          <cell r="E239">
            <v>25581351.34</v>
          </cell>
        </row>
        <row r="240">
          <cell r="E240">
            <v>25630284.469999999</v>
          </cell>
        </row>
        <row r="241">
          <cell r="E241">
            <v>24964719.16</v>
          </cell>
        </row>
        <row r="242">
          <cell r="E242">
            <v>25268020.48</v>
          </cell>
        </row>
        <row r="243">
          <cell r="E243">
            <v>25190651.940000001</v>
          </cell>
        </row>
        <row r="244">
          <cell r="E244">
            <v>25210409.32</v>
          </cell>
        </row>
        <row r="245">
          <cell r="E245">
            <v>24964107.649999999</v>
          </cell>
        </row>
        <row r="246">
          <cell r="E246">
            <v>25116602.809999999</v>
          </cell>
        </row>
        <row r="247">
          <cell r="E247">
            <v>24394894.559999999</v>
          </cell>
        </row>
        <row r="248">
          <cell r="E248">
            <v>26877056.489999998</v>
          </cell>
        </row>
        <row r="249">
          <cell r="E249">
            <v>28564488.690000001</v>
          </cell>
        </row>
        <row r="250">
          <cell r="E250">
            <v>29826642.359999999</v>
          </cell>
        </row>
        <row r="251">
          <cell r="E251">
            <v>30449792.530000001</v>
          </cell>
        </row>
        <row r="252">
          <cell r="E252">
            <v>31125737.82</v>
          </cell>
        </row>
        <row r="253">
          <cell r="E253">
            <v>32605373.719999999</v>
          </cell>
        </row>
        <row r="254">
          <cell r="E254">
            <v>34819984.090000004</v>
          </cell>
        </row>
        <row r="255">
          <cell r="E255">
            <v>34719304.130000003</v>
          </cell>
        </row>
        <row r="256">
          <cell r="E256">
            <v>31844825.780000001</v>
          </cell>
        </row>
        <row r="257">
          <cell r="E257">
            <v>42154322.259999998</v>
          </cell>
        </row>
        <row r="258">
          <cell r="E258">
            <v>38750773.939999998</v>
          </cell>
        </row>
        <row r="259">
          <cell r="E259">
            <v>39311545.920000002</v>
          </cell>
        </row>
        <row r="260">
          <cell r="E260">
            <v>34147588.950000003</v>
          </cell>
        </row>
        <row r="261">
          <cell r="E261">
            <v>32112005.629999999</v>
          </cell>
        </row>
        <row r="262">
          <cell r="E262">
            <v>30295532.390000001</v>
          </cell>
        </row>
        <row r="263">
          <cell r="E263">
            <v>28122296.699999999</v>
          </cell>
        </row>
        <row r="264">
          <cell r="E264">
            <v>30157388.989999998</v>
          </cell>
        </row>
        <row r="265">
          <cell r="E265">
            <v>29398271.43</v>
          </cell>
        </row>
        <row r="266">
          <cell r="E266">
            <v>32982957.149999999</v>
          </cell>
        </row>
        <row r="267">
          <cell r="E267">
            <v>34386654.560000002</v>
          </cell>
        </row>
        <row r="268">
          <cell r="E268">
            <v>33588425.149999999</v>
          </cell>
        </row>
        <row r="269">
          <cell r="E269">
            <v>33661478.579999998</v>
          </cell>
        </row>
        <row r="270">
          <cell r="E270">
            <v>32246911.59</v>
          </cell>
        </row>
        <row r="271">
          <cell r="E271">
            <v>30876618.149999999</v>
          </cell>
        </row>
        <row r="272">
          <cell r="E272">
            <v>30714640.68</v>
          </cell>
        </row>
        <row r="273">
          <cell r="E273">
            <v>28613339.399999999</v>
          </cell>
        </row>
        <row r="274">
          <cell r="E274">
            <v>30062408.899999999</v>
          </cell>
        </row>
      </sheetData>
      <sheetData sheetId="33">
        <row r="2">
          <cell r="A2">
            <v>45471</v>
          </cell>
          <cell r="E2">
            <v>48980025.57</v>
          </cell>
        </row>
        <row r="3">
          <cell r="E3">
            <v>50326568.810000002</v>
          </cell>
        </row>
        <row r="4">
          <cell r="E4">
            <v>51647089.630000003</v>
          </cell>
        </row>
        <row r="5">
          <cell r="E5">
            <v>51766275.549999997</v>
          </cell>
        </row>
        <row r="6">
          <cell r="E6">
            <v>50006110.090000004</v>
          </cell>
        </row>
        <row r="7">
          <cell r="E7">
            <v>49936655.140000001</v>
          </cell>
        </row>
        <row r="8">
          <cell r="E8">
            <v>49303774.409999996</v>
          </cell>
        </row>
        <row r="9">
          <cell r="E9">
            <v>50955188.130000003</v>
          </cell>
        </row>
        <row r="10">
          <cell r="E10">
            <v>51877776.560000002</v>
          </cell>
        </row>
        <row r="11">
          <cell r="E11">
            <v>52005575.859999999</v>
          </cell>
        </row>
        <row r="12">
          <cell r="E12">
            <v>51784987.990000002</v>
          </cell>
        </row>
        <row r="13">
          <cell r="E13">
            <v>50591791.689999998</v>
          </cell>
        </row>
        <row r="14">
          <cell r="E14">
            <v>51177770.350000001</v>
          </cell>
        </row>
        <row r="15">
          <cell r="E15">
            <v>49213612.109999999</v>
          </cell>
        </row>
        <row r="16">
          <cell r="E16">
            <v>49127411.140000001</v>
          </cell>
        </row>
        <row r="17">
          <cell r="E17">
            <v>50840390.479999997</v>
          </cell>
        </row>
        <row r="18">
          <cell r="E18">
            <v>50796258.590000004</v>
          </cell>
        </row>
        <row r="19">
          <cell r="E19">
            <v>50149228.909999996</v>
          </cell>
        </row>
        <row r="20">
          <cell r="E20">
            <v>48430267.520000003</v>
          </cell>
        </row>
        <row r="21">
          <cell r="E21">
            <v>45493593.340000004</v>
          </cell>
        </row>
        <row r="22">
          <cell r="E22">
            <v>44744661.25</v>
          </cell>
        </row>
        <row r="23">
          <cell r="E23">
            <v>45001127.68</v>
          </cell>
        </row>
        <row r="24">
          <cell r="E24">
            <v>45810200.450000003</v>
          </cell>
        </row>
        <row r="25">
          <cell r="E25">
            <v>46816465.789999999</v>
          </cell>
        </row>
        <row r="26">
          <cell r="E26">
            <v>46001192.969999999</v>
          </cell>
        </row>
        <row r="27">
          <cell r="E27">
            <v>45668703.880000003</v>
          </cell>
        </row>
        <row r="28">
          <cell r="E28">
            <v>45398283.600000001</v>
          </cell>
        </row>
        <row r="29">
          <cell r="E29">
            <v>45696581.530000001</v>
          </cell>
        </row>
        <row r="30">
          <cell r="E30">
            <v>46153554.600000001</v>
          </cell>
        </row>
        <row r="31">
          <cell r="E31">
            <v>46134801.899999999</v>
          </cell>
        </row>
        <row r="32">
          <cell r="E32">
            <v>45851306.780000001</v>
          </cell>
        </row>
        <row r="33">
          <cell r="E33">
            <v>46298856.619999997</v>
          </cell>
        </row>
        <row r="34">
          <cell r="E34">
            <v>47289624.18</v>
          </cell>
        </row>
        <row r="35">
          <cell r="E35">
            <v>47886737.530000001</v>
          </cell>
        </row>
        <row r="36">
          <cell r="E36">
            <v>48609907.68</v>
          </cell>
        </row>
        <row r="37">
          <cell r="E37">
            <v>48459922.82</v>
          </cell>
        </row>
        <row r="38">
          <cell r="E38">
            <v>48870816.960000001</v>
          </cell>
        </row>
        <row r="39">
          <cell r="E39">
            <v>49119616.270000003</v>
          </cell>
        </row>
        <row r="40">
          <cell r="E40">
            <v>48238932.219999999</v>
          </cell>
        </row>
        <row r="41">
          <cell r="E41">
            <v>48058798.880000003</v>
          </cell>
        </row>
        <row r="42">
          <cell r="E42">
            <v>49045059.340000004</v>
          </cell>
        </row>
        <row r="43">
          <cell r="E43">
            <v>48259901.07</v>
          </cell>
        </row>
        <row r="44">
          <cell r="E44">
            <v>46413354.079999998</v>
          </cell>
        </row>
        <row r="45">
          <cell r="E45">
            <v>48128754</v>
          </cell>
        </row>
        <row r="46">
          <cell r="E46">
            <v>49373468.649999999</v>
          </cell>
        </row>
        <row r="47">
          <cell r="E47">
            <v>49734434.670000002</v>
          </cell>
        </row>
        <row r="48">
          <cell r="E48">
            <v>49468699.119999997</v>
          </cell>
        </row>
        <row r="49">
          <cell r="E49">
            <v>50117421.170000002</v>
          </cell>
        </row>
        <row r="50">
          <cell r="E50">
            <v>49053899.740000002</v>
          </cell>
        </row>
        <row r="51">
          <cell r="E51">
            <v>48558519.340000004</v>
          </cell>
        </row>
        <row r="52">
          <cell r="E52">
            <v>50611299.350000001</v>
          </cell>
        </row>
        <row r="53">
          <cell r="E53">
            <v>50674937.549999997</v>
          </cell>
        </row>
        <row r="54">
          <cell r="E54">
            <v>49573051.229999997</v>
          </cell>
        </row>
        <row r="55">
          <cell r="E55">
            <v>48685455.009999998</v>
          </cell>
        </row>
        <row r="56">
          <cell r="E56">
            <v>48901324.659999996</v>
          </cell>
        </row>
        <row r="57">
          <cell r="E57">
            <v>48923372.93</v>
          </cell>
        </row>
        <row r="58">
          <cell r="E58">
            <v>50433434.590000004</v>
          </cell>
        </row>
        <row r="59">
          <cell r="E59">
            <v>50575418.960000001</v>
          </cell>
        </row>
        <row r="60">
          <cell r="E60">
            <v>49612370.469999999</v>
          </cell>
        </row>
        <row r="61">
          <cell r="E61">
            <v>49932129.670000002</v>
          </cell>
        </row>
        <row r="62">
          <cell r="E62">
            <v>50117258.25</v>
          </cell>
        </row>
        <row r="63">
          <cell r="E63">
            <v>49855925.479999997</v>
          </cell>
        </row>
        <row r="64">
          <cell r="E64">
            <v>53368847</v>
          </cell>
        </row>
        <row r="65">
          <cell r="E65">
            <v>53719776.939999998</v>
          </cell>
        </row>
        <row r="66">
          <cell r="E66">
            <v>51592303.259999998</v>
          </cell>
        </row>
        <row r="67">
          <cell r="E67">
            <v>51137253.189999998</v>
          </cell>
        </row>
        <row r="68">
          <cell r="E68">
            <v>50950361.990000002</v>
          </cell>
        </row>
        <row r="69">
          <cell r="E69">
            <v>52659593.140000001</v>
          </cell>
        </row>
        <row r="70">
          <cell r="E70">
            <v>52469934.140000001</v>
          </cell>
        </row>
        <row r="71">
          <cell r="E71">
            <v>51948896.75</v>
          </cell>
        </row>
        <row r="72">
          <cell r="E72">
            <v>52558334.810000002</v>
          </cell>
        </row>
        <row r="73">
          <cell r="E73">
            <v>52883839.710000001</v>
          </cell>
        </row>
        <row r="74">
          <cell r="E74">
            <v>52832378.189999998</v>
          </cell>
        </row>
        <row r="75">
          <cell r="E75">
            <v>53208652.409999996</v>
          </cell>
        </row>
        <row r="76">
          <cell r="E76">
            <v>53021553.469999999</v>
          </cell>
        </row>
        <row r="77">
          <cell r="E77">
            <v>51619553.979999997</v>
          </cell>
        </row>
        <row r="78">
          <cell r="E78">
            <v>50808000.649999999</v>
          </cell>
        </row>
        <row r="79">
          <cell r="E79">
            <v>50276730.119999997</v>
          </cell>
        </row>
        <row r="80">
          <cell r="E80">
            <v>51979583.25</v>
          </cell>
        </row>
        <row r="81">
          <cell r="E81">
            <v>48035218.700000003</v>
          </cell>
        </row>
        <row r="82">
          <cell r="E82">
            <v>47709052.460000001</v>
          </cell>
        </row>
        <row r="83">
          <cell r="E83">
            <v>47615853.079999998</v>
          </cell>
        </row>
        <row r="84">
          <cell r="E84">
            <v>47043824.159999996</v>
          </cell>
        </row>
        <row r="85">
          <cell r="E85">
            <v>47603657.960000001</v>
          </cell>
        </row>
        <row r="86">
          <cell r="E86">
            <v>47752697.079999998</v>
          </cell>
        </row>
        <row r="87">
          <cell r="E87">
            <v>47403461.899999999</v>
          </cell>
        </row>
        <row r="88">
          <cell r="E88">
            <v>48654578.850000001</v>
          </cell>
        </row>
        <row r="89">
          <cell r="E89">
            <v>48468942.979999997</v>
          </cell>
        </row>
        <row r="90">
          <cell r="E90">
            <v>48662860.340000004</v>
          </cell>
        </row>
        <row r="91">
          <cell r="E91">
            <v>49158638.57</v>
          </cell>
        </row>
        <row r="92">
          <cell r="E92">
            <v>48931309.689999998</v>
          </cell>
        </row>
        <row r="93">
          <cell r="E93">
            <v>49345425.770000003</v>
          </cell>
        </row>
        <row r="94">
          <cell r="E94">
            <v>49768370.240000002</v>
          </cell>
        </row>
        <row r="95">
          <cell r="E95">
            <v>48657863.539999999</v>
          </cell>
        </row>
        <row r="96">
          <cell r="E96">
            <v>48938526.439999998</v>
          </cell>
        </row>
        <row r="97">
          <cell r="E97">
            <v>47436584.700000003</v>
          </cell>
        </row>
        <row r="98">
          <cell r="E98">
            <v>47884491.950000003</v>
          </cell>
        </row>
        <row r="99">
          <cell r="E99">
            <v>48987391.439999998</v>
          </cell>
        </row>
        <row r="100">
          <cell r="E100">
            <v>49881348.090000004</v>
          </cell>
        </row>
        <row r="101">
          <cell r="E101">
            <v>49364961.079999998</v>
          </cell>
        </row>
        <row r="102">
          <cell r="E102">
            <v>48575280.289999999</v>
          </cell>
        </row>
        <row r="103">
          <cell r="E103">
            <v>51125511.170000002</v>
          </cell>
        </row>
        <row r="104">
          <cell r="E104">
            <v>50985321.25</v>
          </cell>
        </row>
        <row r="105">
          <cell r="E105">
            <v>49987035.07</v>
          </cell>
        </row>
        <row r="106">
          <cell r="E106">
            <v>44460269.07</v>
          </cell>
        </row>
        <row r="107">
          <cell r="E107">
            <v>44968738.93</v>
          </cell>
        </row>
        <row r="108">
          <cell r="E108">
            <v>44650522.340000004</v>
          </cell>
        </row>
        <row r="109">
          <cell r="E109">
            <v>45500701.299999997</v>
          </cell>
        </row>
        <row r="110">
          <cell r="E110">
            <v>45123815.909999996</v>
          </cell>
        </row>
        <row r="111">
          <cell r="E111">
            <v>44511387.780000001</v>
          </cell>
        </row>
        <row r="112">
          <cell r="E112">
            <v>43683861.060000002</v>
          </cell>
        </row>
        <row r="113">
          <cell r="E113">
            <v>43734490.299999997</v>
          </cell>
        </row>
        <row r="114">
          <cell r="E114">
            <v>43551736.07</v>
          </cell>
        </row>
        <row r="115">
          <cell r="E115">
            <v>43994711.039999999</v>
          </cell>
        </row>
        <row r="116">
          <cell r="E116">
            <v>44688245.890000001</v>
          </cell>
        </row>
        <row r="117">
          <cell r="E117">
            <v>43427872.740000002</v>
          </cell>
        </row>
        <row r="118">
          <cell r="E118">
            <v>43403418.460000001</v>
          </cell>
        </row>
        <row r="119">
          <cell r="E119">
            <v>43087871.5</v>
          </cell>
        </row>
        <row r="120">
          <cell r="E120">
            <v>43545129.159999996</v>
          </cell>
        </row>
        <row r="121">
          <cell r="E121">
            <v>43773392.520000003</v>
          </cell>
        </row>
        <row r="122">
          <cell r="E122">
            <v>46108700.340000004</v>
          </cell>
        </row>
        <row r="123">
          <cell r="E123">
            <v>33807746.409999996</v>
          </cell>
        </row>
        <row r="124">
          <cell r="E124">
            <v>31667440.379999999</v>
          </cell>
        </row>
        <row r="125">
          <cell r="E125">
            <v>31478793.359999999</v>
          </cell>
        </row>
        <row r="126">
          <cell r="E126">
            <v>31726456.190000001</v>
          </cell>
        </row>
        <row r="127">
          <cell r="E127">
            <v>33975501.909999996</v>
          </cell>
        </row>
        <row r="128">
          <cell r="E128">
            <v>34310076.659999996</v>
          </cell>
        </row>
        <row r="129">
          <cell r="E129">
            <v>37833891.369999997</v>
          </cell>
        </row>
        <row r="130">
          <cell r="E130">
            <v>35219536.789999999</v>
          </cell>
        </row>
        <row r="131">
          <cell r="E131">
            <v>36676216.5</v>
          </cell>
        </row>
        <row r="132">
          <cell r="E132">
            <v>37382976.43</v>
          </cell>
        </row>
        <row r="133">
          <cell r="E133">
            <v>38237541.420000002</v>
          </cell>
        </row>
        <row r="134">
          <cell r="E134">
            <v>41364510.149999999</v>
          </cell>
        </row>
        <row r="135">
          <cell r="E135">
            <v>42331790.359999999</v>
          </cell>
        </row>
        <row r="136">
          <cell r="E136">
            <v>45753556.630000003</v>
          </cell>
        </row>
        <row r="137">
          <cell r="E137">
            <v>42767353.710000001</v>
          </cell>
        </row>
        <row r="138">
          <cell r="E138">
            <v>45358413.460000001</v>
          </cell>
        </row>
        <row r="139">
          <cell r="E139">
            <v>43236139.609999999</v>
          </cell>
        </row>
        <row r="140">
          <cell r="E140">
            <v>49594888.57</v>
          </cell>
        </row>
        <row r="141">
          <cell r="E141">
            <v>49969801.399999999</v>
          </cell>
        </row>
        <row r="142">
          <cell r="E142">
            <v>51945054.200000003</v>
          </cell>
        </row>
        <row r="143">
          <cell r="E143">
            <v>54136716.659999996</v>
          </cell>
        </row>
        <row r="144">
          <cell r="E144">
            <v>54900113.039999999</v>
          </cell>
        </row>
        <row r="145">
          <cell r="E145">
            <v>55195526.82</v>
          </cell>
        </row>
        <row r="146">
          <cell r="E146">
            <v>56478108.149999999</v>
          </cell>
        </row>
        <row r="147">
          <cell r="E147">
            <v>57963223.240000002</v>
          </cell>
        </row>
        <row r="148">
          <cell r="E148">
            <v>48738434.049999997</v>
          </cell>
        </row>
        <row r="149">
          <cell r="E149">
            <v>46204606.469999999</v>
          </cell>
        </row>
        <row r="150">
          <cell r="E150">
            <v>45924635.520000003</v>
          </cell>
        </row>
        <row r="151">
          <cell r="E151">
            <v>48539438.729999997</v>
          </cell>
        </row>
        <row r="152">
          <cell r="E152">
            <v>48663821.880000003</v>
          </cell>
        </row>
        <row r="153">
          <cell r="E153">
            <v>47234017.18</v>
          </cell>
        </row>
        <row r="154">
          <cell r="E154">
            <v>54580072.329999998</v>
          </cell>
        </row>
        <row r="155">
          <cell r="E155">
            <v>54893077.93</v>
          </cell>
        </row>
        <row r="156">
          <cell r="E156">
            <v>54584505.210000001</v>
          </cell>
        </row>
        <row r="157">
          <cell r="E157">
            <v>59153720.869999997</v>
          </cell>
        </row>
        <row r="158">
          <cell r="E158">
            <v>58550379.600000001</v>
          </cell>
        </row>
        <row r="159">
          <cell r="E159">
            <v>56750069.759999998</v>
          </cell>
        </row>
        <row r="160">
          <cell r="E160">
            <v>56344785.93</v>
          </cell>
        </row>
        <row r="161">
          <cell r="E161">
            <v>54958147.159999996</v>
          </cell>
        </row>
        <row r="162">
          <cell r="E162">
            <v>59881715.960000001</v>
          </cell>
        </row>
        <row r="163">
          <cell r="E163">
            <v>46288022.729999997</v>
          </cell>
        </row>
        <row r="164">
          <cell r="E164">
            <v>45694812.859999999</v>
          </cell>
        </row>
        <row r="165">
          <cell r="E165">
            <v>47365543.369999997</v>
          </cell>
        </row>
        <row r="166">
          <cell r="E166">
            <v>49262831.359999999</v>
          </cell>
        </row>
        <row r="167">
          <cell r="E167">
            <v>50941631.189999998</v>
          </cell>
        </row>
        <row r="168">
          <cell r="E168">
            <v>51344314.140000001</v>
          </cell>
        </row>
        <row r="169">
          <cell r="E169">
            <v>49724490.939999998</v>
          </cell>
        </row>
        <row r="170">
          <cell r="E170">
            <v>48649583.920000002</v>
          </cell>
        </row>
        <row r="171">
          <cell r="E171">
            <v>48814456.130000003</v>
          </cell>
        </row>
        <row r="172">
          <cell r="E172">
            <v>49365320.060000002</v>
          </cell>
        </row>
        <row r="173">
          <cell r="E173">
            <v>50153745.060000002</v>
          </cell>
        </row>
        <row r="174">
          <cell r="E174">
            <v>51370269.649999999</v>
          </cell>
        </row>
        <row r="175">
          <cell r="E175">
            <v>52481330.689999998</v>
          </cell>
        </row>
        <row r="176">
          <cell r="E176">
            <v>52722205.920000002</v>
          </cell>
        </row>
        <row r="177">
          <cell r="E177">
            <v>51559143.93</v>
          </cell>
        </row>
        <row r="178">
          <cell r="E178">
            <v>51684498.420000002</v>
          </cell>
        </row>
        <row r="179">
          <cell r="E179">
            <v>62330571.450000003</v>
          </cell>
        </row>
        <row r="180">
          <cell r="E180">
            <v>61333380.119999997</v>
          </cell>
        </row>
        <row r="181">
          <cell r="E181">
            <v>60707824.420000002</v>
          </cell>
        </row>
        <row r="182">
          <cell r="E182">
            <v>58906346.399999999</v>
          </cell>
        </row>
        <row r="183">
          <cell r="E183">
            <v>58458884.759999998</v>
          </cell>
        </row>
        <row r="184">
          <cell r="E184">
            <v>59987068.880000003</v>
          </cell>
        </row>
        <row r="185">
          <cell r="E185">
            <v>65288539.310000002</v>
          </cell>
        </row>
        <row r="186">
          <cell r="E186">
            <v>67300256.629999995</v>
          </cell>
        </row>
        <row r="187">
          <cell r="E187">
            <v>64998551.350000001</v>
          </cell>
        </row>
        <row r="188">
          <cell r="E188">
            <v>57697408.100000001</v>
          </cell>
        </row>
        <row r="189">
          <cell r="E189">
            <v>67866109.459999993</v>
          </cell>
        </row>
        <row r="190">
          <cell r="E190">
            <v>64784989.170000002</v>
          </cell>
        </row>
        <row r="191">
          <cell r="E191">
            <v>68399408.599999994</v>
          </cell>
        </row>
        <row r="192">
          <cell r="E192">
            <v>69677538.829999998</v>
          </cell>
        </row>
        <row r="193">
          <cell r="E193">
            <v>70095725.170000002</v>
          </cell>
        </row>
        <row r="194">
          <cell r="E194">
            <v>65979594.780000001</v>
          </cell>
        </row>
        <row r="195">
          <cell r="E195">
            <v>68377130.180000007</v>
          </cell>
        </row>
        <row r="196">
          <cell r="E196">
            <v>66883064.079999998</v>
          </cell>
        </row>
        <row r="197">
          <cell r="E197">
            <v>69971948.560000002</v>
          </cell>
        </row>
        <row r="198">
          <cell r="E198">
            <v>67779451.189999998</v>
          </cell>
        </row>
        <row r="199">
          <cell r="E199">
            <v>67468393.719999999</v>
          </cell>
        </row>
        <row r="200">
          <cell r="E200">
            <v>67328123.329999998</v>
          </cell>
        </row>
        <row r="201">
          <cell r="E201">
            <v>67422139.230000004</v>
          </cell>
        </row>
        <row r="202">
          <cell r="E202">
            <v>68237096.379999995</v>
          </cell>
        </row>
        <row r="203">
          <cell r="E203">
            <v>67464255.760000005</v>
          </cell>
        </row>
        <row r="204">
          <cell r="E204">
            <v>66083338.479999997</v>
          </cell>
        </row>
        <row r="205">
          <cell r="E205">
            <v>66668601.119999997</v>
          </cell>
        </row>
        <row r="206">
          <cell r="E206">
            <v>66709125.130000003</v>
          </cell>
        </row>
        <row r="207">
          <cell r="E207">
            <v>65081600.600000001</v>
          </cell>
        </row>
        <row r="208">
          <cell r="E208">
            <v>64914772.960000001</v>
          </cell>
        </row>
        <row r="209">
          <cell r="E209">
            <v>66423197.850000001</v>
          </cell>
        </row>
        <row r="210">
          <cell r="E210">
            <v>66557307.289999999</v>
          </cell>
        </row>
        <row r="211">
          <cell r="E211">
            <v>66616785.890000001</v>
          </cell>
        </row>
        <row r="212">
          <cell r="E212">
            <v>68176713.859999999</v>
          </cell>
        </row>
        <row r="213">
          <cell r="E213">
            <v>66016568.350000001</v>
          </cell>
        </row>
        <row r="214">
          <cell r="E214">
            <v>65304974.469999999</v>
          </cell>
        </row>
        <row r="215">
          <cell r="E215">
            <v>64753895.109999999</v>
          </cell>
        </row>
        <row r="216">
          <cell r="E216">
            <v>66078594.469999999</v>
          </cell>
        </row>
        <row r="217">
          <cell r="E217">
            <v>67150339.120000005</v>
          </cell>
        </row>
        <row r="218">
          <cell r="E218">
            <v>68261039.450000003</v>
          </cell>
        </row>
        <row r="219">
          <cell r="E219">
            <v>69199298.859999999</v>
          </cell>
        </row>
        <row r="220">
          <cell r="E220">
            <v>69517494.890000001</v>
          </cell>
        </row>
        <row r="221">
          <cell r="E221">
            <v>69077094.799999997</v>
          </cell>
        </row>
        <row r="222">
          <cell r="E222">
            <v>67524745.790000007</v>
          </cell>
        </row>
        <row r="223">
          <cell r="E223">
            <v>66523690.880000003</v>
          </cell>
        </row>
        <row r="224">
          <cell r="E224">
            <v>67912968.840000004</v>
          </cell>
        </row>
        <row r="225">
          <cell r="E225">
            <v>68358401.370000005</v>
          </cell>
        </row>
        <row r="226">
          <cell r="E226">
            <v>68816090.650000006</v>
          </cell>
        </row>
        <row r="227">
          <cell r="E227">
            <v>68657927.349999994</v>
          </cell>
        </row>
        <row r="228">
          <cell r="E228">
            <v>69132640.069999993</v>
          </cell>
        </row>
        <row r="229">
          <cell r="E229">
            <v>68647395.920000002</v>
          </cell>
        </row>
        <row r="230">
          <cell r="E230">
            <v>69034154.25</v>
          </cell>
        </row>
        <row r="231">
          <cell r="E231">
            <v>68758758.730000004</v>
          </cell>
        </row>
        <row r="232">
          <cell r="E232">
            <v>68684493.560000002</v>
          </cell>
        </row>
        <row r="233">
          <cell r="E233">
            <v>67151010.780000001</v>
          </cell>
        </row>
        <row r="234">
          <cell r="E234">
            <v>67544486.530000001</v>
          </cell>
        </row>
        <row r="235">
          <cell r="E235">
            <v>67241662.629999995</v>
          </cell>
        </row>
        <row r="236">
          <cell r="E236">
            <v>65217096.990000002</v>
          </cell>
        </row>
        <row r="237">
          <cell r="E237">
            <v>65171714.109999999</v>
          </cell>
        </row>
        <row r="238">
          <cell r="E238">
            <v>63819861.560000002</v>
          </cell>
        </row>
        <row r="239">
          <cell r="E239">
            <v>62587462.659999996</v>
          </cell>
        </row>
        <row r="240">
          <cell r="E240">
            <v>63536548.609999999</v>
          </cell>
        </row>
        <row r="241">
          <cell r="E241">
            <v>66207605.740000002</v>
          </cell>
        </row>
        <row r="242">
          <cell r="E242">
            <v>65455678.329999998</v>
          </cell>
        </row>
        <row r="243">
          <cell r="E243">
            <v>63924362.689999998</v>
          </cell>
        </row>
        <row r="244">
          <cell r="E244">
            <v>64484912.460000001</v>
          </cell>
        </row>
        <row r="245">
          <cell r="E245">
            <v>63477282.82</v>
          </cell>
        </row>
        <row r="246">
          <cell r="E246">
            <v>64442215.789999999</v>
          </cell>
        </row>
        <row r="247">
          <cell r="E247">
            <v>65247444.170000002</v>
          </cell>
        </row>
        <row r="248">
          <cell r="E248">
            <v>61588728.130000003</v>
          </cell>
        </row>
        <row r="249">
          <cell r="E249">
            <v>61162579.579999998</v>
          </cell>
        </row>
        <row r="250">
          <cell r="E250">
            <v>63336004.07</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eaLnBrk="1" fontAlgn="auto" latinLnBrk="0" hangingPunct="1">
          <a:defRPr sz="1100">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422DE-F113-4658-8198-1CBDE913076C}">
  <sheetPr codeName="Sheet5">
    <pageSetUpPr fitToPage="1"/>
  </sheetPr>
  <dimension ref="A1:B63"/>
  <sheetViews>
    <sheetView showGridLines="0" topLeftCell="A10" zoomScaleNormal="100" zoomScaleSheetLayoutView="100" workbookViewId="0">
      <selection activeCell="A62" sqref="A62"/>
    </sheetView>
  </sheetViews>
  <sheetFormatPr defaultColWidth="9.1796875" defaultRowHeight="14"/>
  <cols>
    <col min="1" max="1" width="107" style="2" customWidth="1"/>
    <col min="2" max="2" width="6.1796875" style="72" bestFit="1" customWidth="1"/>
    <col min="3" max="16384" width="9.1796875" style="2"/>
  </cols>
  <sheetData>
    <row r="1" spans="1:2" ht="23">
      <c r="A1" s="799" t="s">
        <v>199</v>
      </c>
      <c r="B1" s="799"/>
    </row>
    <row r="2" spans="1:2">
      <c r="A2" s="800" t="s">
        <v>237</v>
      </c>
      <c r="B2" s="800"/>
    </row>
    <row r="3" spans="1:2">
      <c r="A3" s="798" t="s">
        <v>192</v>
      </c>
      <c r="B3" s="798"/>
    </row>
    <row r="4" spans="1:2">
      <c r="A4" s="77" t="s">
        <v>835</v>
      </c>
      <c r="B4" s="71"/>
    </row>
    <row r="5" spans="1:2">
      <c r="A5" s="77" t="s">
        <v>836</v>
      </c>
      <c r="B5" s="71"/>
    </row>
    <row r="6" spans="1:2">
      <c r="A6" s="77" t="s">
        <v>837</v>
      </c>
    </row>
    <row r="7" spans="1:2">
      <c r="A7" s="77" t="s">
        <v>838</v>
      </c>
      <c r="B7" s="71"/>
    </row>
    <row r="8" spans="1:2">
      <c r="A8" s="77" t="s">
        <v>839</v>
      </c>
      <c r="B8" s="71"/>
    </row>
    <row r="9" spans="1:2">
      <c r="A9" s="77" t="s">
        <v>840</v>
      </c>
      <c r="B9" s="71"/>
    </row>
    <row r="10" spans="1:2">
      <c r="B10" s="71"/>
    </row>
    <row r="11" spans="1:2">
      <c r="A11" s="805" t="s">
        <v>193</v>
      </c>
      <c r="B11" s="805"/>
    </row>
    <row r="12" spans="1:2">
      <c r="A12" s="77" t="s">
        <v>841</v>
      </c>
      <c r="B12" s="71"/>
    </row>
    <row r="13" spans="1:2">
      <c r="A13" s="77" t="s">
        <v>842</v>
      </c>
      <c r="B13" s="71"/>
    </row>
    <row r="14" spans="1:2">
      <c r="A14" s="77" t="s">
        <v>843</v>
      </c>
    </row>
    <row r="15" spans="1:2">
      <c r="A15" s="77" t="s">
        <v>334</v>
      </c>
    </row>
    <row r="16" spans="1:2">
      <c r="A16" s="77" t="s">
        <v>333</v>
      </c>
    </row>
    <row r="17" spans="1:2">
      <c r="A17" s="77" t="s">
        <v>844</v>
      </c>
    </row>
    <row r="18" spans="1:2">
      <c r="A18" s="77" t="s">
        <v>845</v>
      </c>
    </row>
    <row r="19" spans="1:2">
      <c r="A19" s="77" t="s">
        <v>335</v>
      </c>
    </row>
    <row r="20" spans="1:2">
      <c r="A20" s="77" t="s">
        <v>846</v>
      </c>
      <c r="B20" s="71"/>
    </row>
    <row r="21" spans="1:2">
      <c r="A21" s="77" t="s">
        <v>238</v>
      </c>
      <c r="B21" s="71"/>
    </row>
    <row r="22" spans="1:2">
      <c r="A22" s="77" t="s">
        <v>239</v>
      </c>
      <c r="B22" s="71"/>
    </row>
    <row r="23" spans="1:2">
      <c r="A23" s="77" t="s">
        <v>240</v>
      </c>
      <c r="B23" s="71"/>
    </row>
    <row r="24" spans="1:2">
      <c r="A24" s="77" t="s">
        <v>847</v>
      </c>
      <c r="B24" s="71"/>
    </row>
    <row r="25" spans="1:2">
      <c r="A25" s="77" t="s">
        <v>848</v>
      </c>
      <c r="B25" s="71"/>
    </row>
    <row r="26" spans="1:2">
      <c r="A26" s="77" t="s">
        <v>849</v>
      </c>
      <c r="B26" s="71"/>
    </row>
    <row r="27" spans="1:2">
      <c r="A27" s="77" t="s">
        <v>850</v>
      </c>
      <c r="B27" s="71"/>
    </row>
    <row r="28" spans="1:2">
      <c r="A28" s="77" t="s">
        <v>851</v>
      </c>
    </row>
    <row r="29" spans="1:2">
      <c r="B29" s="71"/>
    </row>
    <row r="30" spans="1:2">
      <c r="A30" s="804" t="s">
        <v>194</v>
      </c>
      <c r="B30" s="804"/>
    </row>
    <row r="31" spans="1:2">
      <c r="A31" s="77" t="s">
        <v>241</v>
      </c>
      <c r="B31" s="71"/>
    </row>
    <row r="32" spans="1:2">
      <c r="A32" s="77" t="s">
        <v>852</v>
      </c>
      <c r="B32" s="71"/>
    </row>
    <row r="33" spans="1:2">
      <c r="A33" s="77" t="s">
        <v>853</v>
      </c>
      <c r="B33" s="71"/>
    </row>
    <row r="34" spans="1:2">
      <c r="A34" s="77" t="s">
        <v>854</v>
      </c>
      <c r="B34" s="71"/>
    </row>
    <row r="35" spans="1:2">
      <c r="A35" s="77" t="s">
        <v>855</v>
      </c>
      <c r="B35" s="71"/>
    </row>
    <row r="36" spans="1:2">
      <c r="A36" s="77" t="s">
        <v>243</v>
      </c>
      <c r="B36" s="71"/>
    </row>
    <row r="37" spans="1:2">
      <c r="A37" s="77" t="s">
        <v>242</v>
      </c>
      <c r="B37" s="71"/>
    </row>
    <row r="38" spans="1:2">
      <c r="A38" s="77"/>
      <c r="B38" s="71"/>
    </row>
    <row r="39" spans="1:2">
      <c r="A39" s="803" t="s">
        <v>198</v>
      </c>
      <c r="B39" s="803"/>
    </row>
    <row r="40" spans="1:2">
      <c r="A40" s="77" t="s">
        <v>856</v>
      </c>
      <c r="B40" s="71"/>
    </row>
    <row r="41" spans="1:2">
      <c r="A41" s="77" t="s">
        <v>857</v>
      </c>
      <c r="B41" s="71"/>
    </row>
    <row r="42" spans="1:2">
      <c r="A42" s="77" t="s">
        <v>244</v>
      </c>
      <c r="B42" s="71"/>
    </row>
    <row r="43" spans="1:2">
      <c r="A43" s="77" t="s">
        <v>245</v>
      </c>
      <c r="B43" s="71"/>
    </row>
    <row r="44" spans="1:2">
      <c r="A44" s="77" t="s">
        <v>246</v>
      </c>
      <c r="B44" s="71"/>
    </row>
    <row r="45" spans="1:2">
      <c r="A45" s="77" t="s">
        <v>958</v>
      </c>
    </row>
    <row r="47" spans="1:2">
      <c r="A47" s="802" t="s">
        <v>1096</v>
      </c>
      <c r="B47" s="802"/>
    </row>
    <row r="48" spans="1:2">
      <c r="A48" s="77" t="s">
        <v>858</v>
      </c>
    </row>
    <row r="49" spans="1:2">
      <c r="A49" s="77" t="s">
        <v>859</v>
      </c>
    </row>
    <row r="51" spans="1:2">
      <c r="A51" s="801" t="s">
        <v>1077</v>
      </c>
      <c r="B51" s="801"/>
    </row>
    <row r="52" spans="1:2">
      <c r="A52" s="71" t="s">
        <v>1267</v>
      </c>
    </row>
    <row r="53" spans="1:2">
      <c r="A53" s="71" t="s">
        <v>1268</v>
      </c>
    </row>
    <row r="54" spans="1:2">
      <c r="A54" s="71" t="s">
        <v>1269</v>
      </c>
    </row>
    <row r="55" spans="1:2">
      <c r="A55" s="71" t="s">
        <v>1019</v>
      </c>
    </row>
    <row r="56" spans="1:2">
      <c r="A56" s="71" t="s">
        <v>1034</v>
      </c>
    </row>
    <row r="57" spans="1:2">
      <c r="A57" s="71" t="s">
        <v>1320</v>
      </c>
    </row>
    <row r="58" spans="1:2">
      <c r="A58" s="71" t="s">
        <v>1059</v>
      </c>
    </row>
    <row r="59" spans="1:2">
      <c r="A59" s="71" t="s">
        <v>1064</v>
      </c>
    </row>
    <row r="60" spans="1:2">
      <c r="A60" s="71" t="s">
        <v>1167</v>
      </c>
    </row>
    <row r="61" spans="1:2">
      <c r="A61" s="71" t="s">
        <v>1168</v>
      </c>
    </row>
    <row r="62" spans="1:2">
      <c r="A62" s="71" t="s">
        <v>1329</v>
      </c>
    </row>
    <row r="63" spans="1:2">
      <c r="A63" s="71" t="s">
        <v>1086</v>
      </c>
    </row>
  </sheetData>
  <mergeCells count="8">
    <mergeCell ref="A3:B3"/>
    <mergeCell ref="A1:B1"/>
    <mergeCell ref="A2:B2"/>
    <mergeCell ref="A51:B51"/>
    <mergeCell ref="A47:B47"/>
    <mergeCell ref="A39:B39"/>
    <mergeCell ref="A30:B30"/>
    <mergeCell ref="A11:B11"/>
  </mergeCells>
  <hyperlinks>
    <hyperlink ref="A4" location="'EU OV1'!A1" display="Overview of risk weighted exposure amounts (EU OV1)" xr:uid="{C369DD4C-7E86-4992-A4A3-6357522023C8}"/>
    <hyperlink ref="A5" location="'EU KM1'!A1" display="Key metrics template (EU KM1)" xr:uid="{9FF39823-3936-4B0F-9A73-A8C7C159577A}"/>
    <hyperlink ref="A28" location="'EU CR10'!A1" display="IRB (specialised lending and equities) (EU CR10)" xr:uid="{BCE4DE92-2425-4129-884F-AAF52D2B027C}"/>
    <hyperlink ref="A20" location="'EU CR3'!A1" display="CRM techniques – Overview (EU CR3)" xr:uid="{F23BBF65-6964-47F6-8DE8-D66053AEA4DD}"/>
    <hyperlink ref="A21" location="'EU CR4'!A1" display="Standardised approach – Credit risk exposure and CRM effects (EU CR4)" xr:uid="{73C52A37-E5AC-4F20-8F07-BF9CDE116FB7}"/>
    <hyperlink ref="A22" location="'EU CR5'!A1" display="Standardised approach (EU CR5)" xr:uid="{5C1C4AE9-AAD8-4177-A763-AA65948FB831}"/>
    <hyperlink ref="A23" location="'EU CR6'!A1" display="IRB approach – Credit risk exposures by exposure class and PD range (EU CR6)" xr:uid="{37E2B96A-328F-4D76-9B8C-24421DD04E50}"/>
    <hyperlink ref="A25" location="'EU CR7'!A1" display="IRB approach – Effect on the RWAs of credit derivatives used as CRM techniques (EU CR7)" xr:uid="{9FBBA91B-FAC0-4DAC-BE22-3F7F4428DA93}"/>
    <hyperlink ref="A27" location="'EU CR8'!A1" display="RWA flow statements of credit risk exposures under the IRB approach (EU CR8)" xr:uid="{B3CCC2E2-7B5D-443E-A631-73418E01AE2E}"/>
    <hyperlink ref="A31" location="'EU CCR1'!A1" display="Analysis of CCR exposure by approach (EU CCR1)" xr:uid="{AE2F0F39-D0EE-4EE6-A2E1-ED00BFDA1BEB}"/>
    <hyperlink ref="A32" location="'EU CCR2'!A1" display="CVA capital charge (EU CCR2)" xr:uid="{64E3F729-02C8-4D93-B731-EBA9B8E7C58D}"/>
    <hyperlink ref="A37" location="'EU CCR8'!A1" display="Exposures to CCPs (EU CCR8)" xr:uid="{CDC94BA6-2B43-4E40-9BF8-FCF3474651EB}"/>
    <hyperlink ref="A33" location="'EU CCR3'!A1" display="Standardised approach – CCR exposures by regulatory portfolio and risk (EU CCR3)" xr:uid="{EF8109AB-C31F-43F5-8564-7CA58101AA73}"/>
    <hyperlink ref="A34" location="'EU CCR4'!A1" display="IRB approach – CCR exposures by portfolio and PD scale - (EU CCR4)" xr:uid="{1ABD290A-615B-4451-9B73-2321166CA357}"/>
    <hyperlink ref="A35" location="'EU CCR5'!A1" display="Composition of collateral for CCR exposures (EU CCR5)" xr:uid="{34B24CD9-1B43-4E16-8550-87B00C894820}"/>
    <hyperlink ref="A36" location="'EU CCR6'!A1" display="Credit derivatives exposures (EU CCR6)" xr:uid="{226EB4CE-31D8-46A7-8D7F-FF00522A58F0}"/>
    <hyperlink ref="A40" location="'EU MR1'!A1" display="Market risk under the standardised approach (EU MR1)" xr:uid="{ACFDB62D-DC19-497A-9B99-B74F36CACC3B}"/>
    <hyperlink ref="A41" location="'EU MR2-A'!A1" display="Market risk under the IMA (EU MR2-A)" xr:uid="{93CC958F-6894-479F-BBEB-EE056D20BA17}"/>
    <hyperlink ref="A42" location="'EU MR2-B'!A1" display="RWA flow statements of market risk exposures under the IMA (EU MR2-B)" xr:uid="{DA5175A8-F8AA-485B-99C2-5BD4700C7CF0}"/>
    <hyperlink ref="A43" location="'EU MR3'!A1" display="IMA values for trading portfolios (EU MR3)" xr:uid="{D867E6D0-576F-47B4-963F-88585B99B1A3}"/>
    <hyperlink ref="A44" location="'EU MR4'!A1" display="Comparison of VaR estimates with gains/losses (EU MR4)" xr:uid="{653CEE32-2A46-4237-B558-7F3CF82D1558}"/>
    <hyperlink ref="A15" location="'EU CQ1'!A1" display="Credit quality of forborne exposures (EU CQ1)" xr:uid="{51532ABA-840D-48AC-A9FE-095CE08EAB43}"/>
    <hyperlink ref="A16" location="'EU CQ3'!A1" display="Credit quality of performing and non-performing exposures by past due days (EU CQ3)" xr:uid="{C7B8B8B0-95AF-46CD-BE25-F593E50343DA}"/>
    <hyperlink ref="A12" location="'EU CR1'!A1" display="Performing and non-performing exposures and related provisions (EU CR1)" xr:uid="{CF563959-63CE-4773-8C05-B3D9D049725E}"/>
    <hyperlink ref="A19" location="'EU CQ7'!A1" display="Collateral obtained by taking possession and execution processes (EU CQ7)" xr:uid="{13F04BED-0931-45F6-891A-8C1BD2F99DD2}"/>
    <hyperlink ref="A13" location="'EU CR1-A'!A1" display="Maturity of exposures (EU CR1-A)" xr:uid="{EB6F71AA-7FE8-4C07-8AAB-C76F252C013B}"/>
    <hyperlink ref="A48" location="'EU LIQ1'!A1" display="Quantitative information of LCR (LIQ1)" xr:uid="{8C634FAF-D315-44FC-8294-675EEEF764C2}"/>
    <hyperlink ref="A6" location="'EU CC1'!A1" display="Composition of regulatory own funds (EU CC1)" xr:uid="{B103D8D5-5864-4E03-BD30-40603EB629A1}"/>
    <hyperlink ref="A7" location="'EU LR1 - LRSum'!A1" display="LRSum: Summary reconciliation of accounting assets and leverage ratio exposures (EU LR1)" xr:uid="{BE09B224-A942-4F0B-8271-5EF7A643A876}"/>
    <hyperlink ref="A8" location="'EU LR2 - LRCom'!A1" display="LRCom: Leverage ratio common disclosure (EU LR2)" xr:uid="{038248A3-F60F-46C2-887A-521D6FBACE46}"/>
    <hyperlink ref="A9" location="'EU LR3 - LRSpl'!A1" display="LRSpl: Split-up of on balance sheet exposures (excluding derivatives, SFTs and exempted exposures) (EU LR3)" xr:uid="{9E1DCD13-6AF3-45CA-B3A8-18460E868513}"/>
    <hyperlink ref="A14" location="'EU CR2'!A1" display="Changes in the stock of non-performing loans and advances (EU CR2)" xr:uid="{F4E59687-CEC7-40E2-A2FE-9A07629E3E6F}"/>
    <hyperlink ref="A17" location="'EU CQ4'!A1" display="Quality of non-performing exposures by geography (EU CQ4)" xr:uid="{D1BB1C74-3DDA-4198-9006-16AF88722249}"/>
    <hyperlink ref="A18" location="'EU CQ5'!A1" display="Credit quality of loans and advances by industry (EU CQ5)" xr:uid="{E42AF003-F996-40BE-86CC-6CA8F2ACA20F}"/>
    <hyperlink ref="A24" location="'EU CR6-A'!A1" display="Scope of the use of IRB and SA approaches (EU CR6-A)" xr:uid="{2E1931F0-7111-4C51-810F-73ECE5FDD281}"/>
    <hyperlink ref="A26" location="'EU CR7-A'!A1" display="IRB approach – Disclosure of the extent of the use of CRM techniques (EU CR7-A)" xr:uid="{1B0B433B-4D97-49DA-A250-F20E85927604}"/>
    <hyperlink ref="A49" location="'EU LIQ2'!A1" display="Net Stable Funding Ratio (LIQ2)" xr:uid="{7C46BBE3-4168-4288-AB8B-E63156796AB0}"/>
    <hyperlink ref="A45" location="'EU IRRBB1'!A1" display="Interest rate risks of non-trading book activities (EU IRRBB1)" xr:uid="{7D6CFFF7-6980-4CEB-A829-8879BAC13422}"/>
    <hyperlink ref="A55" location="'EU ESG1'!A1" display="Banking book- Climate Change transition risk: Credit quality of exposures by sector, emissions and residual maturity" xr:uid="{577DE7B8-E761-47CA-9D69-58509EF7F387}"/>
    <hyperlink ref="A56" location="'EU ESG2'!A1" display="Banking book - Climate change transition risk: Loans collateralised by immovable property - Energy efficiency of the collateral" xr:uid="{F2FB293D-C8E7-403C-9530-DF357103F5E7}"/>
    <hyperlink ref="A58" location="'EU ESG4'!A1" display="Banking book - Climate change transition risk: Exposures to top 20 carbon-intensive firms" xr:uid="{AB9A7B53-BEAF-4592-9471-EA398BDFEFFD}"/>
    <hyperlink ref="A59" location="'EU ESG5'!A1" display="Banking book - Climate change physical risk: Exposures subject to physical risk" xr:uid="{EA8DB59A-A697-4EA6-AC0B-88F40483B3D8}"/>
    <hyperlink ref="A63" location="'EU ESG10'!A1" display="Other climate change mitigating actions that are not covered in Regulation (EU) 2020/852" xr:uid="{7A039FBB-D4AF-40FE-A8BA-3A9802CBA7B4}"/>
    <hyperlink ref="A52" location="'ESG-E'!A1" display="Qualitative information on Environmental risk" xr:uid="{0B07F573-C5BF-4B0A-824B-1CDEE92753E3}"/>
    <hyperlink ref="A53" location="'ESG-S'!A1" display="Qualitative information on Social risk" xr:uid="{3856743B-3401-4C34-B51E-5003C1EC8FA9}"/>
    <hyperlink ref="A54" location="'ESG-G'!A1" display="Qualitative information on Governance risk" xr:uid="{ED72D057-B7E8-4B29-8D42-1126B17DDA73}"/>
    <hyperlink ref="A60" location="'EU ESG6'!A1" display="Summary of GAR KPIs" xr:uid="{48B5CEC6-E7F7-4EE7-AD75-2AA11F782165}"/>
    <hyperlink ref="A61" location="'EU ESG7'!A1" display="Mitigating actions: Assets for the calculation of GAR" xr:uid="{858874E5-1FB8-4EAD-A4E8-2BE37861115F}"/>
    <hyperlink ref="A62" location="'EU ESG8'!A1" display="GAR (%)" xr:uid="{97682629-C8EC-4C87-BC30-0D031FD19D99}"/>
    <hyperlink ref="A57" location="'EU ESG3'!A1" display="Banking book - Climate change transition risk: Alignment metrics" xr:uid="{15FB4E1C-9DDA-4453-A382-4C2E16BDC128}"/>
  </hyperlinks>
  <pageMargins left="0.7" right="0.7" top="0.75" bottom="0.75" header="0.3" footer="0.3"/>
  <pageSetup paperSize="9" fitToHeight="0" orientation="landscape" r:id="rId1"/>
  <rowBreaks count="1" manualBreakCount="1">
    <brk id="2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11C5B-20B1-49EA-AF63-99DECE605963}">
  <sheetPr>
    <tabColor rgb="FF5B9BD5"/>
    <pageSetUpPr fitToPage="1"/>
  </sheetPr>
  <dimension ref="A1:E25"/>
  <sheetViews>
    <sheetView showGridLines="0" zoomScaleNormal="100" zoomScaleSheetLayoutView="130" workbookViewId="0">
      <selection activeCell="A2" sqref="A2:C2"/>
    </sheetView>
  </sheetViews>
  <sheetFormatPr defaultColWidth="9.1796875" defaultRowHeight="14"/>
  <cols>
    <col min="1" max="1" width="3.1796875" style="2" customWidth="1"/>
    <col min="2" max="2" width="53.26953125" style="2" customWidth="1"/>
    <col min="3" max="3" width="16.453125" style="2" customWidth="1"/>
    <col min="4" max="4" width="18.453125" style="2" customWidth="1"/>
    <col min="5" max="7" width="8.7265625" style="2" customWidth="1"/>
    <col min="8" max="9" width="9.81640625" style="2" customWidth="1"/>
    <col min="10" max="16384" width="9.1796875" style="2"/>
  </cols>
  <sheetData>
    <row r="1" spans="1:5" ht="15.75" customHeight="1">
      <c r="A1" s="3" t="s">
        <v>818</v>
      </c>
      <c r="B1" s="3"/>
      <c r="C1" s="98" t="s">
        <v>197</v>
      </c>
    </row>
    <row r="2" spans="1:5">
      <c r="A2" s="840" t="s">
        <v>1333</v>
      </c>
      <c r="B2" s="840"/>
      <c r="C2" s="840"/>
      <c r="D2" s="26"/>
    </row>
    <row r="3" spans="1:5" s="33" customFormat="1" ht="14.15" customHeight="1">
      <c r="A3" s="841" t="s">
        <v>1322</v>
      </c>
      <c r="B3" s="841"/>
      <c r="C3" s="103" t="s">
        <v>251</v>
      </c>
      <c r="D3" s="115"/>
    </row>
    <row r="4" spans="1:5">
      <c r="A4" s="842" t="s">
        <v>214</v>
      </c>
      <c r="B4" s="842"/>
      <c r="C4" s="236" t="s">
        <v>710</v>
      </c>
    </row>
    <row r="5" spans="1:5">
      <c r="A5" s="256" t="s">
        <v>342</v>
      </c>
      <c r="B5" s="257" t="s">
        <v>706</v>
      </c>
      <c r="C5" s="258">
        <v>18096.58617376001</v>
      </c>
      <c r="E5" s="158"/>
    </row>
    <row r="6" spans="1:5">
      <c r="A6" s="170" t="s">
        <v>343</v>
      </c>
      <c r="B6" s="76" t="s">
        <v>707</v>
      </c>
      <c r="C6" s="13">
        <v>4812.2912444000012</v>
      </c>
      <c r="E6" s="460"/>
    </row>
    <row r="7" spans="1:5">
      <c r="A7" s="170" t="s">
        <v>344</v>
      </c>
      <c r="B7" s="76" t="s">
        <v>708</v>
      </c>
      <c r="C7" s="13">
        <v>5208.6838931400007</v>
      </c>
    </row>
    <row r="8" spans="1:5">
      <c r="A8" s="170" t="s">
        <v>345</v>
      </c>
      <c r="B8" s="76" t="s">
        <v>711</v>
      </c>
      <c r="C8" s="13">
        <v>168.28648394999999</v>
      </c>
    </row>
    <row r="9" spans="1:5">
      <c r="A9" s="170" t="s">
        <v>346</v>
      </c>
      <c r="B9" s="116" t="s">
        <v>712</v>
      </c>
      <c r="C9" s="13">
        <v>5040.3974091900018</v>
      </c>
    </row>
    <row r="10" spans="1:5">
      <c r="A10" s="259" t="s">
        <v>347</v>
      </c>
      <c r="B10" s="237" t="s">
        <v>709</v>
      </c>
      <c r="C10" s="260">
        <v>17700.193525019989</v>
      </c>
      <c r="D10" s="158"/>
    </row>
    <row r="11" spans="1:5">
      <c r="A11" s="170"/>
      <c r="B11" s="49"/>
      <c r="C11" s="45"/>
      <c r="D11" s="45"/>
    </row>
    <row r="12" spans="1:5">
      <c r="A12" s="170"/>
      <c r="B12" s="49"/>
      <c r="C12" s="45"/>
      <c r="D12" s="45"/>
    </row>
    <row r="13" spans="1:5">
      <c r="A13" s="155"/>
      <c r="C13" s="46"/>
      <c r="D13" s="26"/>
    </row>
    <row r="14" spans="1:5">
      <c r="A14" s="841" t="s">
        <v>1104</v>
      </c>
      <c r="B14" s="841"/>
      <c r="C14" s="103" t="s">
        <v>251</v>
      </c>
      <c r="D14" s="35"/>
    </row>
    <row r="15" spans="1:5">
      <c r="A15" s="842" t="s">
        <v>214</v>
      </c>
      <c r="B15" s="842"/>
      <c r="C15" s="236" t="s">
        <v>710</v>
      </c>
    </row>
    <row r="16" spans="1:5">
      <c r="A16" s="256" t="s">
        <v>342</v>
      </c>
      <c r="B16" s="257" t="s">
        <v>706</v>
      </c>
      <c r="C16" s="258">
        <v>18672.864882549999</v>
      </c>
      <c r="D16" s="158"/>
    </row>
    <row r="17" spans="1:5">
      <c r="A17" s="170" t="s">
        <v>343</v>
      </c>
      <c r="B17" s="76" t="s">
        <v>707</v>
      </c>
      <c r="C17" s="13">
        <v>4342.0092955400014</v>
      </c>
    </row>
    <row r="18" spans="1:5">
      <c r="A18" s="170" t="s">
        <v>344</v>
      </c>
      <c r="B18" s="76" t="s">
        <v>708</v>
      </c>
      <c r="C18" s="13">
        <v>4906.7111273299988</v>
      </c>
    </row>
    <row r="19" spans="1:5">
      <c r="A19" s="170" t="s">
        <v>345</v>
      </c>
      <c r="B19" s="76" t="s">
        <v>711</v>
      </c>
      <c r="C19" s="13">
        <v>171.04763496999999</v>
      </c>
    </row>
    <row r="20" spans="1:5">
      <c r="A20" s="170" t="s">
        <v>346</v>
      </c>
      <c r="B20" s="116" t="s">
        <v>712</v>
      </c>
      <c r="C20" s="13">
        <v>4735.6634923599995</v>
      </c>
    </row>
    <row r="21" spans="1:5">
      <c r="A21" s="259" t="s">
        <v>347</v>
      </c>
      <c r="B21" s="237" t="s">
        <v>709</v>
      </c>
      <c r="C21" s="260">
        <v>18096.586173759981</v>
      </c>
      <c r="D21" s="158"/>
      <c r="E21" s="460"/>
    </row>
    <row r="25" spans="1:5">
      <c r="B25" s="461"/>
    </row>
  </sheetData>
  <mergeCells count="5">
    <mergeCell ref="A2:C2"/>
    <mergeCell ref="A3:B3"/>
    <mergeCell ref="A4:B4"/>
    <mergeCell ref="A14:B14"/>
    <mergeCell ref="A15:B15"/>
  </mergeCells>
  <hyperlinks>
    <hyperlink ref="C1" location="Index!A1" display="Index" xr:uid="{A7F8F4D0-53EA-4AB2-BD0D-2173AF63136B}"/>
  </hyperlinks>
  <pageMargins left="0.7" right="0.7" top="0.75" bottom="0.75" header="0.3" footer="0.3"/>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BC0CB-123E-4388-9CD2-8EEE3F44D5B3}">
  <sheetPr>
    <tabColor rgb="FF5B9BD5"/>
  </sheetPr>
  <dimension ref="A1:N38"/>
  <sheetViews>
    <sheetView showGridLines="0" zoomScaleNormal="100" workbookViewId="0">
      <selection activeCell="A2" sqref="A2:J2"/>
    </sheetView>
  </sheetViews>
  <sheetFormatPr defaultRowHeight="14.5"/>
  <cols>
    <col min="1" max="1" width="3.1796875" customWidth="1"/>
    <col min="2" max="2" width="32.453125" bestFit="1" customWidth="1"/>
    <col min="3" max="10" width="11.26953125" customWidth="1"/>
    <col min="18" max="18" width="10.7265625" bestFit="1" customWidth="1"/>
  </cols>
  <sheetData>
    <row r="1" spans="1:10" s="2" customFormat="1" ht="15.75" customHeight="1">
      <c r="A1" s="3" t="s">
        <v>277</v>
      </c>
      <c r="B1" s="3"/>
      <c r="C1" s="3"/>
      <c r="D1" s="3"/>
      <c r="E1" s="3"/>
      <c r="F1" s="3"/>
      <c r="G1" s="3"/>
      <c r="H1" s="3"/>
      <c r="I1" s="98"/>
      <c r="J1" s="98" t="s">
        <v>197</v>
      </c>
    </row>
    <row r="2" spans="1:10" s="2" customFormat="1" ht="15.75" customHeight="1">
      <c r="A2" s="843" t="s">
        <v>1099</v>
      </c>
      <c r="B2" s="843"/>
      <c r="C2" s="843"/>
      <c r="D2" s="843"/>
      <c r="E2" s="843"/>
      <c r="F2" s="843"/>
      <c r="G2" s="843"/>
      <c r="H2" s="843"/>
      <c r="I2" s="843"/>
      <c r="J2" s="843"/>
    </row>
    <row r="3" spans="1:10" s="2" customFormat="1" ht="14">
      <c r="A3" s="155"/>
      <c r="H3" s="26"/>
    </row>
    <row r="4" spans="1:10" s="2" customFormat="1" ht="14">
      <c r="A4" s="159"/>
      <c r="B4" s="44"/>
      <c r="C4" s="151" t="s">
        <v>251</v>
      </c>
      <c r="D4" s="151" t="s">
        <v>252</v>
      </c>
      <c r="E4" s="151" t="s">
        <v>253</v>
      </c>
      <c r="F4" s="151" t="s">
        <v>254</v>
      </c>
      <c r="G4" s="151" t="s">
        <v>255</v>
      </c>
      <c r="H4" s="151" t="s">
        <v>256</v>
      </c>
      <c r="I4" s="152" t="s">
        <v>257</v>
      </c>
      <c r="J4" s="151" t="s">
        <v>258</v>
      </c>
    </row>
    <row r="5" spans="1:10" ht="48" customHeight="1">
      <c r="B5" s="148"/>
      <c r="C5" s="824" t="s">
        <v>278</v>
      </c>
      <c r="D5" s="825"/>
      <c r="E5" s="825"/>
      <c r="F5" s="826"/>
      <c r="G5" s="844" t="s">
        <v>279</v>
      </c>
      <c r="H5" s="845"/>
      <c r="I5" s="846" t="s">
        <v>280</v>
      </c>
      <c r="J5" s="847"/>
    </row>
    <row r="6" spans="1:10" ht="24" customHeight="1">
      <c r="A6" s="143"/>
      <c r="B6" s="148"/>
      <c r="C6" s="848" t="s">
        <v>281</v>
      </c>
      <c r="D6" s="830" t="s">
        <v>282</v>
      </c>
      <c r="E6" s="831"/>
      <c r="F6" s="832"/>
      <c r="G6" s="850" t="s">
        <v>283</v>
      </c>
      <c r="H6" s="850" t="s">
        <v>284</v>
      </c>
      <c r="I6" s="144"/>
      <c r="J6" s="852" t="s">
        <v>285</v>
      </c>
    </row>
    <row r="7" spans="1:10" ht="66" customHeight="1">
      <c r="A7" s="854" t="s">
        <v>1327</v>
      </c>
      <c r="B7" s="855"/>
      <c r="C7" s="849"/>
      <c r="D7" s="178"/>
      <c r="E7" s="149" t="s">
        <v>106</v>
      </c>
      <c r="F7" s="149" t="s">
        <v>107</v>
      </c>
      <c r="G7" s="851"/>
      <c r="H7" s="851"/>
      <c r="I7" s="145"/>
      <c r="J7" s="853"/>
    </row>
    <row r="8" spans="1:10">
      <c r="A8" s="170" t="s">
        <v>700</v>
      </c>
      <c r="B8" s="170" t="s">
        <v>699</v>
      </c>
      <c r="C8" s="527">
        <v>0</v>
      </c>
      <c r="D8" s="222">
        <v>0</v>
      </c>
      <c r="E8" s="222">
        <v>0</v>
      </c>
      <c r="F8" s="222">
        <v>0</v>
      </c>
      <c r="G8" s="528">
        <v>0</v>
      </c>
      <c r="H8" s="528">
        <v>0</v>
      </c>
      <c r="I8" s="529">
        <v>0</v>
      </c>
      <c r="J8" s="529">
        <v>0</v>
      </c>
    </row>
    <row r="9" spans="1:10">
      <c r="A9" s="170" t="s">
        <v>342</v>
      </c>
      <c r="B9" s="170" t="s">
        <v>108</v>
      </c>
      <c r="C9" s="530">
        <v>252.65023572000001</v>
      </c>
      <c r="D9" s="530">
        <v>1878.68286816</v>
      </c>
      <c r="E9" s="530">
        <v>1878.68286816</v>
      </c>
      <c r="F9" s="530">
        <v>581.62758871000005</v>
      </c>
      <c r="G9" s="530">
        <v>-2.54450713</v>
      </c>
      <c r="H9" s="530">
        <v>-554.93448212999999</v>
      </c>
      <c r="I9" s="530">
        <v>1317.34815733041</v>
      </c>
      <c r="J9" s="530">
        <v>1139.396719057258</v>
      </c>
    </row>
    <row r="10" spans="1:10">
      <c r="A10" s="170" t="s">
        <v>343</v>
      </c>
      <c r="B10" s="177" t="s">
        <v>286</v>
      </c>
      <c r="C10" s="530">
        <v>0</v>
      </c>
      <c r="D10" s="530">
        <v>0</v>
      </c>
      <c r="E10" s="530">
        <v>0</v>
      </c>
      <c r="F10" s="530">
        <v>0</v>
      </c>
      <c r="G10" s="530">
        <v>0</v>
      </c>
      <c r="H10" s="530">
        <v>0</v>
      </c>
      <c r="I10" s="530">
        <v>0</v>
      </c>
      <c r="J10" s="530">
        <v>0</v>
      </c>
    </row>
    <row r="11" spans="1:10">
      <c r="A11" s="170" t="s">
        <v>344</v>
      </c>
      <c r="B11" s="177" t="s">
        <v>287</v>
      </c>
      <c r="C11" s="530">
        <v>0</v>
      </c>
      <c r="D11" s="530">
        <v>0</v>
      </c>
      <c r="E11" s="530">
        <v>0</v>
      </c>
      <c r="F11" s="530">
        <v>0</v>
      </c>
      <c r="G11" s="530">
        <v>0</v>
      </c>
      <c r="H11" s="530">
        <v>0</v>
      </c>
      <c r="I11" s="530">
        <v>0</v>
      </c>
      <c r="J11" s="530">
        <v>0</v>
      </c>
    </row>
    <row r="12" spans="1:10">
      <c r="A12" s="170" t="s">
        <v>345</v>
      </c>
      <c r="B12" s="177" t="s">
        <v>288</v>
      </c>
      <c r="C12" s="531">
        <v>0</v>
      </c>
      <c r="D12" s="531">
        <v>0</v>
      </c>
      <c r="E12" s="531">
        <v>0</v>
      </c>
      <c r="F12" s="531">
        <v>0</v>
      </c>
      <c r="G12" s="531">
        <v>0</v>
      </c>
      <c r="H12" s="531">
        <v>0</v>
      </c>
      <c r="I12" s="531">
        <v>0</v>
      </c>
      <c r="J12" s="531">
        <v>0</v>
      </c>
    </row>
    <row r="13" spans="1:10">
      <c r="A13" s="170" t="s">
        <v>346</v>
      </c>
      <c r="B13" s="177" t="s">
        <v>289</v>
      </c>
      <c r="C13" s="531">
        <v>0</v>
      </c>
      <c r="D13" s="531">
        <v>46.808891840000001</v>
      </c>
      <c r="E13" s="531">
        <v>46.808891840000001</v>
      </c>
      <c r="F13" s="531">
        <v>46.808891840000001</v>
      </c>
      <c r="G13" s="531">
        <v>0</v>
      </c>
      <c r="H13" s="531">
        <v>-46.808891840000001</v>
      </c>
      <c r="I13" s="531">
        <v>0</v>
      </c>
      <c r="J13" s="531">
        <v>0</v>
      </c>
    </row>
    <row r="14" spans="1:10">
      <c r="A14" s="170" t="s">
        <v>347</v>
      </c>
      <c r="B14" s="177" t="s">
        <v>290</v>
      </c>
      <c r="C14" s="531">
        <v>13.411327</v>
      </c>
      <c r="D14" s="531">
        <v>699.78711724000004</v>
      </c>
      <c r="E14" s="531">
        <v>699.78711724000004</v>
      </c>
      <c r="F14" s="531">
        <v>290.82602924999998</v>
      </c>
      <c r="G14" s="531">
        <v>-1.41772758</v>
      </c>
      <c r="H14" s="531">
        <v>-191.03143571000001</v>
      </c>
      <c r="I14" s="531">
        <v>463.32654615934501</v>
      </c>
      <c r="J14" s="531">
        <v>455.747181769946</v>
      </c>
    </row>
    <row r="15" spans="1:10">
      <c r="A15" s="170" t="s">
        <v>348</v>
      </c>
      <c r="B15" s="177" t="s">
        <v>291</v>
      </c>
      <c r="C15" s="530">
        <v>239.23890872000001</v>
      </c>
      <c r="D15" s="530">
        <v>1132.0868590799998</v>
      </c>
      <c r="E15" s="530">
        <v>1132.0868590799998</v>
      </c>
      <c r="F15" s="530">
        <v>243.99266761999999</v>
      </c>
      <c r="G15" s="530">
        <v>-1.12677955</v>
      </c>
      <c r="H15" s="530">
        <v>-317.09415458000007</v>
      </c>
      <c r="I15" s="530">
        <v>854.02161117106505</v>
      </c>
      <c r="J15" s="530">
        <v>683.64953728731189</v>
      </c>
    </row>
    <row r="16" spans="1:10">
      <c r="A16" s="170" t="s">
        <v>349</v>
      </c>
      <c r="B16" s="170" t="s">
        <v>292</v>
      </c>
      <c r="C16" s="530">
        <v>0</v>
      </c>
      <c r="D16" s="530">
        <v>0</v>
      </c>
      <c r="E16" s="530">
        <v>0</v>
      </c>
      <c r="F16" s="530">
        <v>0</v>
      </c>
      <c r="G16" s="530">
        <v>0</v>
      </c>
      <c r="H16" s="530">
        <v>0</v>
      </c>
      <c r="I16" s="530">
        <v>0</v>
      </c>
      <c r="J16" s="530">
        <v>0</v>
      </c>
    </row>
    <row r="17" spans="1:14">
      <c r="A17" s="170" t="s">
        <v>350</v>
      </c>
      <c r="B17" s="170" t="s">
        <v>293</v>
      </c>
      <c r="C17" s="530">
        <v>0</v>
      </c>
      <c r="D17" s="530">
        <v>0</v>
      </c>
      <c r="E17" s="530">
        <v>0</v>
      </c>
      <c r="F17" s="530">
        <v>0</v>
      </c>
      <c r="G17" s="530">
        <v>0</v>
      </c>
      <c r="H17" s="530">
        <v>0</v>
      </c>
      <c r="I17" s="530"/>
      <c r="J17" s="530"/>
    </row>
    <row r="18" spans="1:14">
      <c r="A18" s="218">
        <v>100</v>
      </c>
      <c r="B18" s="118" t="s">
        <v>51</v>
      </c>
      <c r="C18" s="532">
        <v>252.65023572000001</v>
      </c>
      <c r="D18" s="532">
        <v>1878.68286816</v>
      </c>
      <c r="E18" s="532">
        <v>1878.68286816</v>
      </c>
      <c r="F18" s="532">
        <v>581.62758871000005</v>
      </c>
      <c r="G18" s="532">
        <v>-2.54450713</v>
      </c>
      <c r="H18" s="532">
        <v>-554.93448212999999</v>
      </c>
      <c r="I18" s="532">
        <v>1317.34815733041</v>
      </c>
      <c r="J18" s="532">
        <v>1139.396719057258</v>
      </c>
      <c r="L18" s="169"/>
      <c r="N18" s="382"/>
    </row>
    <row r="19" spans="1:14">
      <c r="A19" s="63"/>
      <c r="B19" s="525"/>
      <c r="C19" s="525"/>
      <c r="D19" s="525"/>
      <c r="E19" s="525"/>
      <c r="F19" s="525"/>
      <c r="G19" s="525"/>
      <c r="H19" s="525"/>
      <c r="I19" s="525"/>
    </row>
    <row r="20" spans="1:14">
      <c r="A20" s="63"/>
      <c r="B20" s="525"/>
      <c r="C20" s="525"/>
      <c r="D20" s="525"/>
      <c r="E20" s="525"/>
      <c r="F20" s="525"/>
      <c r="G20" s="525"/>
      <c r="H20" s="525"/>
      <c r="I20" s="525"/>
    </row>
    <row r="21" spans="1:14">
      <c r="C21" s="382"/>
    </row>
    <row r="22" spans="1:14">
      <c r="A22" s="159"/>
      <c r="B22" s="44"/>
      <c r="C22" s="151" t="s">
        <v>251</v>
      </c>
      <c r="D22" s="151" t="s">
        <v>252</v>
      </c>
      <c r="E22" s="151" t="s">
        <v>253</v>
      </c>
      <c r="F22" s="151" t="s">
        <v>254</v>
      </c>
      <c r="G22" s="151" t="s">
        <v>255</v>
      </c>
      <c r="H22" s="151" t="s">
        <v>256</v>
      </c>
      <c r="I22" s="152" t="s">
        <v>257</v>
      </c>
      <c r="J22" s="151" t="s">
        <v>258</v>
      </c>
    </row>
    <row r="23" spans="1:14" ht="48" customHeight="1">
      <c r="B23" s="148"/>
      <c r="C23" s="824" t="s">
        <v>278</v>
      </c>
      <c r="D23" s="825"/>
      <c r="E23" s="825"/>
      <c r="F23" s="826"/>
      <c r="G23" s="844" t="s">
        <v>279</v>
      </c>
      <c r="H23" s="845"/>
      <c r="I23" s="846" t="s">
        <v>280</v>
      </c>
      <c r="J23" s="847"/>
    </row>
    <row r="24" spans="1:14" ht="15" customHeight="1">
      <c r="A24" s="143"/>
      <c r="B24" s="148"/>
      <c r="C24" s="848" t="s">
        <v>281</v>
      </c>
      <c r="D24" s="830" t="s">
        <v>282</v>
      </c>
      <c r="E24" s="831"/>
      <c r="F24" s="832"/>
      <c r="G24" s="850" t="s">
        <v>283</v>
      </c>
      <c r="H24" s="850" t="s">
        <v>284</v>
      </c>
      <c r="I24" s="144"/>
      <c r="J24" s="852" t="s">
        <v>285</v>
      </c>
    </row>
    <row r="25" spans="1:14" ht="66" customHeight="1">
      <c r="A25" s="854" t="s">
        <v>1105</v>
      </c>
      <c r="B25" s="855"/>
      <c r="C25" s="849"/>
      <c r="D25" s="178"/>
      <c r="E25" s="149" t="s">
        <v>106</v>
      </c>
      <c r="F25" s="149" t="s">
        <v>107</v>
      </c>
      <c r="G25" s="851"/>
      <c r="H25" s="851"/>
      <c r="I25" s="145"/>
      <c r="J25" s="853"/>
    </row>
    <row r="26" spans="1:14">
      <c r="A26" s="170" t="s">
        <v>700</v>
      </c>
      <c r="B26" s="170" t="s">
        <v>699</v>
      </c>
      <c r="C26" s="527">
        <v>0</v>
      </c>
      <c r="D26" s="222">
        <v>0</v>
      </c>
      <c r="E26" s="222">
        <v>0</v>
      </c>
      <c r="F26" s="222">
        <v>0</v>
      </c>
      <c r="G26" s="528">
        <v>0</v>
      </c>
      <c r="H26" s="528">
        <v>0</v>
      </c>
      <c r="I26" s="529">
        <v>0</v>
      </c>
      <c r="J26" s="529">
        <v>0</v>
      </c>
    </row>
    <row r="27" spans="1:14">
      <c r="A27" s="170" t="s">
        <v>342</v>
      </c>
      <c r="B27" s="170" t="s">
        <v>108</v>
      </c>
      <c r="C27" s="530">
        <v>298.57833858999999</v>
      </c>
      <c r="D27" s="530">
        <v>1921.87507899</v>
      </c>
      <c r="E27" s="530">
        <v>1921.87507899</v>
      </c>
      <c r="F27" s="530">
        <v>485.56410295999996</v>
      </c>
      <c r="G27" s="530">
        <v>-4.0228084100000006</v>
      </c>
      <c r="H27" s="530">
        <v>-526.13764819999994</v>
      </c>
      <c r="I27" s="530">
        <v>1398.4873431205101</v>
      </c>
      <c r="J27" s="530">
        <v>1252.5946544538301</v>
      </c>
    </row>
    <row r="28" spans="1:14">
      <c r="A28" s="170" t="s">
        <v>343</v>
      </c>
      <c r="B28" s="177" t="s">
        <v>286</v>
      </c>
      <c r="C28" s="530">
        <v>0</v>
      </c>
      <c r="D28" s="530">
        <v>0</v>
      </c>
      <c r="E28" s="530">
        <v>0</v>
      </c>
      <c r="F28" s="530">
        <v>0</v>
      </c>
      <c r="G28" s="530">
        <v>0</v>
      </c>
      <c r="H28" s="530">
        <v>0</v>
      </c>
      <c r="I28" s="530">
        <v>0</v>
      </c>
      <c r="J28" s="530">
        <v>0</v>
      </c>
    </row>
    <row r="29" spans="1:14">
      <c r="A29" s="170" t="s">
        <v>344</v>
      </c>
      <c r="B29" s="177" t="s">
        <v>287</v>
      </c>
      <c r="C29" s="530">
        <v>0</v>
      </c>
      <c r="D29" s="530">
        <v>0</v>
      </c>
      <c r="E29" s="530">
        <v>0</v>
      </c>
      <c r="F29" s="530">
        <v>0</v>
      </c>
      <c r="G29" s="530">
        <v>0</v>
      </c>
      <c r="H29" s="530">
        <v>0</v>
      </c>
      <c r="I29" s="530">
        <v>0</v>
      </c>
      <c r="J29" s="530">
        <v>0</v>
      </c>
    </row>
    <row r="30" spans="1:14">
      <c r="A30" s="170" t="s">
        <v>345</v>
      </c>
      <c r="B30" s="177" t="s">
        <v>288</v>
      </c>
      <c r="C30" s="531">
        <v>0</v>
      </c>
      <c r="D30" s="531">
        <v>0</v>
      </c>
      <c r="E30" s="531">
        <v>0</v>
      </c>
      <c r="F30" s="531">
        <v>0</v>
      </c>
      <c r="G30" s="531">
        <v>0</v>
      </c>
      <c r="H30" s="531">
        <v>0</v>
      </c>
      <c r="I30" s="531">
        <v>0</v>
      </c>
      <c r="J30" s="531">
        <v>0</v>
      </c>
    </row>
    <row r="31" spans="1:14">
      <c r="A31" s="170" t="s">
        <v>346</v>
      </c>
      <c r="B31" s="177" t="s">
        <v>289</v>
      </c>
      <c r="C31" s="531">
        <v>0</v>
      </c>
      <c r="D31" s="531">
        <v>51.991628240000004</v>
      </c>
      <c r="E31" s="531">
        <v>51.991628240000004</v>
      </c>
      <c r="F31" s="531">
        <v>51.991628240000004</v>
      </c>
      <c r="G31" s="531">
        <v>0</v>
      </c>
      <c r="H31" s="531">
        <v>-51.991628240000004</v>
      </c>
      <c r="I31" s="531">
        <v>0</v>
      </c>
      <c r="J31" s="531">
        <v>0</v>
      </c>
    </row>
    <row r="32" spans="1:14">
      <c r="A32" s="170" t="s">
        <v>347</v>
      </c>
      <c r="B32" s="177" t="s">
        <v>290</v>
      </c>
      <c r="C32" s="531">
        <v>33.256418119999999</v>
      </c>
      <c r="D32" s="531">
        <v>631.01222184999995</v>
      </c>
      <c r="E32" s="531">
        <v>631.01222184999995</v>
      </c>
      <c r="F32" s="531">
        <v>236.55082388999998</v>
      </c>
      <c r="G32" s="531">
        <v>-1.397149</v>
      </c>
      <c r="H32" s="531">
        <v>-223.38899382999998</v>
      </c>
      <c r="I32" s="531">
        <v>413.72896146269397</v>
      </c>
      <c r="J32" s="531">
        <v>387.3041682397</v>
      </c>
    </row>
    <row r="33" spans="1:10">
      <c r="A33" s="170" t="s">
        <v>348</v>
      </c>
      <c r="B33" s="177" t="s">
        <v>291</v>
      </c>
      <c r="C33" s="530">
        <v>265.32192047000001</v>
      </c>
      <c r="D33" s="530">
        <v>1238.8712289</v>
      </c>
      <c r="E33" s="530">
        <v>1238.8712289</v>
      </c>
      <c r="F33" s="530">
        <v>197.02165083000003</v>
      </c>
      <c r="G33" s="530">
        <v>-2.6256594100000004</v>
      </c>
      <c r="H33" s="530">
        <v>-250.75702612999999</v>
      </c>
      <c r="I33" s="530">
        <v>984.75838165781306</v>
      </c>
      <c r="J33" s="530">
        <v>865.29048621412767</v>
      </c>
    </row>
    <row r="34" spans="1:10">
      <c r="A34" s="170" t="s">
        <v>349</v>
      </c>
      <c r="B34" s="170" t="s">
        <v>292</v>
      </c>
      <c r="C34" s="530">
        <v>0</v>
      </c>
      <c r="D34" s="530">
        <v>0</v>
      </c>
      <c r="E34" s="530">
        <v>0</v>
      </c>
      <c r="F34" s="530">
        <v>0</v>
      </c>
      <c r="G34" s="530">
        <v>0</v>
      </c>
      <c r="H34" s="530">
        <v>0</v>
      </c>
      <c r="I34" s="530">
        <v>0</v>
      </c>
      <c r="J34" s="530">
        <v>0</v>
      </c>
    </row>
    <row r="35" spans="1:10">
      <c r="A35" s="170" t="s">
        <v>350</v>
      </c>
      <c r="B35" s="170" t="s">
        <v>293</v>
      </c>
      <c r="C35" s="530">
        <v>0</v>
      </c>
      <c r="D35" s="530">
        <v>4.9000776131399997</v>
      </c>
      <c r="E35" s="530">
        <v>4.9000776131399997</v>
      </c>
      <c r="F35" s="530">
        <v>0</v>
      </c>
      <c r="G35" s="530">
        <v>0</v>
      </c>
      <c r="H35" s="530">
        <v>0</v>
      </c>
      <c r="I35" s="530"/>
      <c r="J35" s="530"/>
    </row>
    <row r="36" spans="1:10">
      <c r="A36" s="218">
        <v>100</v>
      </c>
      <c r="B36" s="118" t="s">
        <v>51</v>
      </c>
      <c r="C36" s="532">
        <v>298.57833858999999</v>
      </c>
      <c r="D36" s="532">
        <v>1926.77515660314</v>
      </c>
      <c r="E36" s="532">
        <v>1926.77515660314</v>
      </c>
      <c r="F36" s="532">
        <v>485.56410295999996</v>
      </c>
      <c r="G36" s="532">
        <v>-4.0228084100000006</v>
      </c>
      <c r="H36" s="532">
        <v>-526.13764819999994</v>
      </c>
      <c r="I36" s="532">
        <v>1398.4873431205101</v>
      </c>
      <c r="J36" s="532">
        <v>1252.5946544538301</v>
      </c>
    </row>
    <row r="38" spans="1:10">
      <c r="C38" s="169"/>
      <c r="D38" s="169"/>
      <c r="E38" s="169"/>
      <c r="F38" s="169"/>
      <c r="G38" s="169"/>
      <c r="H38" s="169"/>
      <c r="I38" s="169"/>
      <c r="J38" s="169"/>
    </row>
  </sheetData>
  <mergeCells count="19">
    <mergeCell ref="A25:B25"/>
    <mergeCell ref="C23:F23"/>
    <mergeCell ref="G23:H23"/>
    <mergeCell ref="I23:J23"/>
    <mergeCell ref="C24:C25"/>
    <mergeCell ref="D24:F24"/>
    <mergeCell ref="G24:G25"/>
    <mergeCell ref="H24:H25"/>
    <mergeCell ref="J24:J25"/>
    <mergeCell ref="A2:J2"/>
    <mergeCell ref="C5:F5"/>
    <mergeCell ref="G5:H5"/>
    <mergeCell ref="I5:J5"/>
    <mergeCell ref="C6:C7"/>
    <mergeCell ref="D6:F6"/>
    <mergeCell ref="G6:G7"/>
    <mergeCell ref="H6:H7"/>
    <mergeCell ref="J6:J7"/>
    <mergeCell ref="A7:B7"/>
  </mergeCells>
  <hyperlinks>
    <hyperlink ref="J1" location="Index!A1" display="Index" xr:uid="{DF023B2C-042F-4D3C-8633-F725057C944E}"/>
  </hyperlink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57176-4056-462B-839E-56342A83B176}">
  <sheetPr>
    <tabColor rgb="FF5B9BD5"/>
  </sheetPr>
  <dimension ref="A1:S62"/>
  <sheetViews>
    <sheetView showGridLines="0" zoomScaleNormal="100" workbookViewId="0">
      <selection activeCell="A2" sqref="A2:N2"/>
    </sheetView>
  </sheetViews>
  <sheetFormatPr defaultRowHeight="14.5"/>
  <cols>
    <col min="1" max="1" width="3.1796875" customWidth="1"/>
    <col min="2" max="2" width="26.7265625" customWidth="1"/>
    <col min="3" max="11" width="11.26953125" customWidth="1"/>
  </cols>
  <sheetData>
    <row r="1" spans="1:14" s="2" customFormat="1" ht="15.75" customHeight="1">
      <c r="A1" s="3" t="s">
        <v>294</v>
      </c>
      <c r="B1" s="3"/>
      <c r="C1" s="3"/>
      <c r="D1" s="3"/>
      <c r="E1" s="3"/>
      <c r="F1" s="3"/>
      <c r="G1" s="3"/>
      <c r="H1" s="3"/>
      <c r="I1" s="3"/>
      <c r="J1" s="3"/>
      <c r="K1" s="3"/>
      <c r="L1" s="3"/>
      <c r="M1" s="98"/>
      <c r="N1" s="98" t="s">
        <v>197</v>
      </c>
    </row>
    <row r="2" spans="1:14" s="2" customFormat="1" ht="14">
      <c r="A2" s="857" t="s">
        <v>1347</v>
      </c>
      <c r="B2" s="857"/>
      <c r="C2" s="857"/>
      <c r="D2" s="857"/>
      <c r="E2" s="857"/>
      <c r="F2" s="857"/>
      <c r="G2" s="857"/>
      <c r="H2" s="857"/>
      <c r="I2" s="857"/>
      <c r="J2" s="857"/>
      <c r="K2" s="857"/>
      <c r="L2" s="857"/>
      <c r="M2" s="857"/>
      <c r="N2" s="857"/>
    </row>
    <row r="3" spans="1:14" s="2" customFormat="1" ht="14">
      <c r="A3" s="155"/>
      <c r="H3" s="26"/>
    </row>
    <row r="4" spans="1:14" s="2" customFormat="1" ht="14">
      <c r="A4" s="159"/>
      <c r="B4" s="44"/>
      <c r="C4" s="151" t="s">
        <v>251</v>
      </c>
      <c r="D4" s="151" t="s">
        <v>252</v>
      </c>
      <c r="E4" s="151" t="s">
        <v>253</v>
      </c>
      <c r="F4" s="151" t="s">
        <v>254</v>
      </c>
      <c r="G4" s="151" t="s">
        <v>255</v>
      </c>
      <c r="H4" s="152" t="s">
        <v>256</v>
      </c>
      <c r="I4" s="151" t="s">
        <v>257</v>
      </c>
      <c r="J4" s="151" t="s">
        <v>258</v>
      </c>
      <c r="K4" s="151" t="s">
        <v>259</v>
      </c>
      <c r="L4" s="151" t="s">
        <v>260</v>
      </c>
      <c r="M4" s="151" t="s">
        <v>261</v>
      </c>
      <c r="N4" s="151" t="s">
        <v>262</v>
      </c>
    </row>
    <row r="5" spans="1:14" ht="16.5" customHeight="1">
      <c r="B5" s="148"/>
      <c r="C5" s="856" t="s">
        <v>295</v>
      </c>
      <c r="D5" s="856"/>
      <c r="E5" s="856"/>
      <c r="F5" s="856"/>
      <c r="G5" s="856"/>
      <c r="H5" s="856"/>
      <c r="I5" s="856"/>
      <c r="J5" s="856"/>
      <c r="K5" s="856"/>
      <c r="L5" s="856"/>
      <c r="M5" s="856"/>
      <c r="N5" s="856"/>
    </row>
    <row r="6" spans="1:14" ht="15" customHeight="1">
      <c r="A6" s="267"/>
      <c r="B6" s="148"/>
      <c r="C6" s="830" t="s">
        <v>304</v>
      </c>
      <c r="D6" s="831"/>
      <c r="E6" s="832"/>
      <c r="F6" s="830" t="s">
        <v>296</v>
      </c>
      <c r="G6" s="831"/>
      <c r="H6" s="831"/>
      <c r="I6" s="831"/>
      <c r="J6" s="831"/>
      <c r="K6" s="831"/>
      <c r="L6" s="831"/>
      <c r="M6" s="831"/>
      <c r="N6" s="832"/>
    </row>
    <row r="7" spans="1:14" ht="15" customHeight="1">
      <c r="A7" s="267"/>
      <c r="B7" s="148"/>
      <c r="C7" s="146"/>
      <c r="D7" s="848" t="s">
        <v>297</v>
      </c>
      <c r="E7" s="848" t="s">
        <v>298</v>
      </c>
      <c r="F7" s="472"/>
      <c r="G7" s="848" t="s">
        <v>299</v>
      </c>
      <c r="H7" s="848" t="s">
        <v>321</v>
      </c>
      <c r="I7" s="848" t="s">
        <v>322</v>
      </c>
      <c r="J7" s="848" t="s">
        <v>323</v>
      </c>
      <c r="K7" s="848" t="s">
        <v>324</v>
      </c>
      <c r="L7" s="848" t="s">
        <v>325</v>
      </c>
      <c r="M7" s="848" t="s">
        <v>300</v>
      </c>
      <c r="N7" s="848" t="s">
        <v>106</v>
      </c>
    </row>
    <row r="8" spans="1:14" ht="24" customHeight="1">
      <c r="A8" s="854" t="s">
        <v>1327</v>
      </c>
      <c r="B8" s="855"/>
      <c r="C8" s="147"/>
      <c r="D8" s="849"/>
      <c r="E8" s="849"/>
      <c r="F8" s="473"/>
      <c r="G8" s="849"/>
      <c r="H8" s="849"/>
      <c r="I8" s="849"/>
      <c r="J8" s="849"/>
      <c r="K8" s="849"/>
      <c r="L8" s="849"/>
      <c r="M8" s="849"/>
      <c r="N8" s="849"/>
    </row>
    <row r="9" spans="1:14">
      <c r="A9" s="170" t="s">
        <v>700</v>
      </c>
      <c r="B9" s="170" t="s">
        <v>699</v>
      </c>
      <c r="C9" s="530">
        <v>57377.387229237393</v>
      </c>
      <c r="D9" s="530">
        <v>57377.387229237393</v>
      </c>
      <c r="E9" s="530">
        <v>0</v>
      </c>
      <c r="F9" s="530">
        <v>0</v>
      </c>
      <c r="G9" s="530">
        <v>0</v>
      </c>
      <c r="H9" s="530">
        <v>0</v>
      </c>
      <c r="I9" s="530">
        <v>0</v>
      </c>
      <c r="J9" s="530">
        <v>0</v>
      </c>
      <c r="K9" s="530">
        <v>0</v>
      </c>
      <c r="L9" s="530">
        <v>0</v>
      </c>
      <c r="M9" s="530">
        <v>0</v>
      </c>
      <c r="N9" s="530">
        <v>0</v>
      </c>
    </row>
    <row r="10" spans="1:14">
      <c r="A10" s="470" t="s">
        <v>342</v>
      </c>
      <c r="B10" s="470" t="s">
        <v>108</v>
      </c>
      <c r="C10" s="533">
        <v>1500571.4724795441</v>
      </c>
      <c r="D10" s="533">
        <v>1500316.0344290542</v>
      </c>
      <c r="E10" s="533">
        <v>255.43805049000002</v>
      </c>
      <c r="F10" s="533">
        <v>17939.697716837607</v>
      </c>
      <c r="G10" s="533">
        <v>17228.200524687705</v>
      </c>
      <c r="H10" s="533">
        <v>387.41218345999999</v>
      </c>
      <c r="I10" s="533">
        <v>191.13996448000003</v>
      </c>
      <c r="J10" s="533">
        <v>126.67137289</v>
      </c>
      <c r="K10" s="533">
        <v>0.59601587</v>
      </c>
      <c r="L10" s="533">
        <v>5.6701735900000001</v>
      </c>
      <c r="M10" s="533">
        <v>7.4818599999999999E-3</v>
      </c>
      <c r="N10" s="533">
        <v>17715.457555867608</v>
      </c>
    </row>
    <row r="11" spans="1:14">
      <c r="A11" s="170" t="s">
        <v>343</v>
      </c>
      <c r="B11" s="177" t="s">
        <v>286</v>
      </c>
      <c r="C11" s="530">
        <v>494.786405959999</v>
      </c>
      <c r="D11" s="530">
        <v>494.786405959999</v>
      </c>
      <c r="E11" s="530">
        <v>0</v>
      </c>
      <c r="F11" s="530">
        <v>0</v>
      </c>
      <c r="G11" s="530">
        <v>0</v>
      </c>
      <c r="H11" s="530">
        <v>0</v>
      </c>
      <c r="I11" s="530">
        <v>0</v>
      </c>
      <c r="J11" s="530">
        <v>0</v>
      </c>
      <c r="K11" s="530">
        <v>0</v>
      </c>
      <c r="L11" s="530">
        <v>0</v>
      </c>
      <c r="M11" s="530">
        <v>0</v>
      </c>
      <c r="N11" s="530">
        <v>0</v>
      </c>
    </row>
    <row r="12" spans="1:14">
      <c r="A12" s="170" t="s">
        <v>344</v>
      </c>
      <c r="B12" s="177" t="s">
        <v>287</v>
      </c>
      <c r="C12" s="530">
        <v>9079.1186124790693</v>
      </c>
      <c r="D12" s="530">
        <v>9079.1159349790687</v>
      </c>
      <c r="E12" s="530">
        <v>2.6775000000000002E-3</v>
      </c>
      <c r="F12" s="530">
        <v>23.962194440000001</v>
      </c>
      <c r="G12" s="530">
        <v>23.962194440000001</v>
      </c>
      <c r="H12" s="530">
        <v>0</v>
      </c>
      <c r="I12" s="530">
        <v>0</v>
      </c>
      <c r="J12" s="530">
        <v>0</v>
      </c>
      <c r="K12" s="530">
        <v>0</v>
      </c>
      <c r="L12" s="530">
        <v>0</v>
      </c>
      <c r="M12" s="530">
        <v>0</v>
      </c>
      <c r="N12" s="530">
        <v>23.962194440000001</v>
      </c>
    </row>
    <row r="13" spans="1:14">
      <c r="A13" s="170" t="s">
        <v>345</v>
      </c>
      <c r="B13" s="177" t="s">
        <v>288</v>
      </c>
      <c r="C13" s="530">
        <v>4055.8894704152226</v>
      </c>
      <c r="D13" s="530">
        <v>4055.8894704152226</v>
      </c>
      <c r="E13" s="530">
        <v>0</v>
      </c>
      <c r="F13" s="530">
        <v>19.371032557608103</v>
      </c>
      <c r="G13" s="530">
        <v>19.371032557708098</v>
      </c>
      <c r="H13" s="530">
        <v>0</v>
      </c>
      <c r="I13" s="530">
        <v>0</v>
      </c>
      <c r="J13" s="530">
        <v>0</v>
      </c>
      <c r="K13" s="530">
        <v>0</v>
      </c>
      <c r="L13" s="530">
        <v>0</v>
      </c>
      <c r="M13" s="530">
        <v>0</v>
      </c>
      <c r="N13" s="530">
        <v>19.371032557608103</v>
      </c>
    </row>
    <row r="14" spans="1:14">
      <c r="A14" s="170" t="s">
        <v>346</v>
      </c>
      <c r="B14" s="177" t="s">
        <v>289</v>
      </c>
      <c r="C14" s="530">
        <v>62335.231027906098</v>
      </c>
      <c r="D14" s="530">
        <v>62330.435797356105</v>
      </c>
      <c r="E14" s="530">
        <v>4.7952305499999994</v>
      </c>
      <c r="F14" s="530">
        <v>331.99784939999995</v>
      </c>
      <c r="G14" s="530">
        <v>329.64503239999999</v>
      </c>
      <c r="H14" s="530">
        <v>2.3528169999999999</v>
      </c>
      <c r="I14" s="530">
        <v>0</v>
      </c>
      <c r="J14" s="530">
        <v>0</v>
      </c>
      <c r="K14" s="530">
        <v>0</v>
      </c>
      <c r="L14" s="530">
        <v>0</v>
      </c>
      <c r="M14" s="530">
        <v>0</v>
      </c>
      <c r="N14" s="530">
        <v>331.99784939999995</v>
      </c>
    </row>
    <row r="15" spans="1:14">
      <c r="A15" s="170" t="s">
        <v>347</v>
      </c>
      <c r="B15" s="177" t="s">
        <v>290</v>
      </c>
      <c r="C15" s="530">
        <v>482527.82769966876</v>
      </c>
      <c r="D15" s="530">
        <v>482480.78490105883</v>
      </c>
      <c r="E15" s="530">
        <v>47.042798609999998</v>
      </c>
      <c r="F15" s="530">
        <v>5398.1746658299999</v>
      </c>
      <c r="G15" s="530">
        <v>5314.5957290900005</v>
      </c>
      <c r="H15" s="530">
        <v>54.123423540000005</v>
      </c>
      <c r="I15" s="530">
        <v>0.57561399999999996</v>
      </c>
      <c r="J15" s="530">
        <v>28.86579163</v>
      </c>
      <c r="K15" s="530">
        <v>1.410757E-2</v>
      </c>
      <c r="L15" s="530">
        <v>0</v>
      </c>
      <c r="M15" s="530">
        <v>0</v>
      </c>
      <c r="N15" s="530">
        <v>5395.7257345299995</v>
      </c>
    </row>
    <row r="16" spans="1:14">
      <c r="A16" s="170" t="s">
        <v>348</v>
      </c>
      <c r="B16" s="265" t="s">
        <v>301</v>
      </c>
      <c r="C16" s="530">
        <v>355449.00964302907</v>
      </c>
      <c r="D16" s="530">
        <v>355404.39299724891</v>
      </c>
      <c r="E16" s="530">
        <v>44.616645779999999</v>
      </c>
      <c r="F16" s="530">
        <v>4670.9389849400004</v>
      </c>
      <c r="G16" s="530">
        <v>4609.0641077099999</v>
      </c>
      <c r="H16" s="530">
        <v>35.914194440000003</v>
      </c>
      <c r="I16" s="530">
        <v>0</v>
      </c>
      <c r="J16" s="530">
        <v>25.94657522</v>
      </c>
      <c r="K16" s="530">
        <v>1.410757E-2</v>
      </c>
      <c r="L16" s="530">
        <v>0</v>
      </c>
      <c r="M16" s="530">
        <v>0</v>
      </c>
      <c r="N16" s="530">
        <v>4668.4900536399991</v>
      </c>
    </row>
    <row r="17" spans="1:19">
      <c r="A17" s="170" t="s">
        <v>349</v>
      </c>
      <c r="B17" s="177" t="s">
        <v>291</v>
      </c>
      <c r="C17" s="530">
        <v>942078.61926311499</v>
      </c>
      <c r="D17" s="530">
        <v>941875.02191928506</v>
      </c>
      <c r="E17" s="530">
        <v>203.59734383</v>
      </c>
      <c r="F17" s="530">
        <v>12166.191974609999</v>
      </c>
      <c r="G17" s="530">
        <v>11540.626536199999</v>
      </c>
      <c r="H17" s="530">
        <v>330.93594292</v>
      </c>
      <c r="I17" s="530">
        <v>190.56435048000003</v>
      </c>
      <c r="J17" s="530">
        <v>97.805581259999997</v>
      </c>
      <c r="K17" s="530">
        <v>0.58190830000000004</v>
      </c>
      <c r="L17" s="530">
        <v>5.6701735900000001</v>
      </c>
      <c r="M17" s="530">
        <v>7.4818599999999999E-3</v>
      </c>
      <c r="N17" s="530">
        <v>11944.400744939998</v>
      </c>
    </row>
    <row r="18" spans="1:19">
      <c r="A18" s="470" t="s">
        <v>350</v>
      </c>
      <c r="B18" s="470" t="s">
        <v>105</v>
      </c>
      <c r="C18" s="533">
        <v>91781.221487055911</v>
      </c>
      <c r="D18" s="533">
        <v>91781.221487055911</v>
      </c>
      <c r="E18" s="533">
        <v>0</v>
      </c>
      <c r="F18" s="533">
        <v>0</v>
      </c>
      <c r="G18" s="533">
        <v>0</v>
      </c>
      <c r="H18" s="533">
        <v>0</v>
      </c>
      <c r="I18" s="533">
        <v>0</v>
      </c>
      <c r="J18" s="533">
        <v>0</v>
      </c>
      <c r="K18" s="533">
        <v>0</v>
      </c>
      <c r="L18" s="533">
        <v>0</v>
      </c>
      <c r="M18" s="533">
        <v>0</v>
      </c>
      <c r="N18" s="533">
        <v>0</v>
      </c>
    </row>
    <row r="19" spans="1:19">
      <c r="A19" s="170" t="s">
        <v>628</v>
      </c>
      <c r="B19" s="177" t="s">
        <v>286</v>
      </c>
      <c r="C19" s="530">
        <v>0</v>
      </c>
      <c r="D19" s="530">
        <v>0</v>
      </c>
      <c r="E19" s="530">
        <v>0</v>
      </c>
      <c r="F19" s="530">
        <v>0</v>
      </c>
      <c r="G19" s="530">
        <v>0</v>
      </c>
      <c r="H19" s="530">
        <v>0</v>
      </c>
      <c r="I19" s="530">
        <v>0</v>
      </c>
      <c r="J19" s="530">
        <v>0</v>
      </c>
      <c r="K19" s="530">
        <v>0</v>
      </c>
      <c r="L19" s="530">
        <v>0</v>
      </c>
      <c r="M19" s="530">
        <v>0</v>
      </c>
      <c r="N19" s="530">
        <v>0</v>
      </c>
    </row>
    <row r="20" spans="1:19">
      <c r="A20" s="170" t="s">
        <v>701</v>
      </c>
      <c r="B20" s="177" t="s">
        <v>287</v>
      </c>
      <c r="C20" s="530">
        <v>5934.9276538499998</v>
      </c>
      <c r="D20" s="530">
        <v>5934.9276538499998</v>
      </c>
      <c r="E20" s="530">
        <v>0</v>
      </c>
      <c r="F20" s="530">
        <v>0</v>
      </c>
      <c r="G20" s="530">
        <v>0</v>
      </c>
      <c r="H20" s="530">
        <v>0</v>
      </c>
      <c r="I20" s="530">
        <v>0</v>
      </c>
      <c r="J20" s="530">
        <v>0</v>
      </c>
      <c r="K20" s="530">
        <v>0</v>
      </c>
      <c r="L20" s="530">
        <v>0</v>
      </c>
      <c r="M20" s="530">
        <v>0</v>
      </c>
      <c r="N20" s="530">
        <v>0</v>
      </c>
    </row>
    <row r="21" spans="1:19">
      <c r="A21" s="170" t="s">
        <v>351</v>
      </c>
      <c r="B21" s="177" t="s">
        <v>288</v>
      </c>
      <c r="C21" s="530">
        <v>85420.742949020001</v>
      </c>
      <c r="D21" s="530">
        <v>85420.742949020001</v>
      </c>
      <c r="E21" s="530">
        <v>0</v>
      </c>
      <c r="F21" s="530">
        <v>0</v>
      </c>
      <c r="G21" s="530">
        <v>0</v>
      </c>
      <c r="H21" s="530">
        <v>0</v>
      </c>
      <c r="I21" s="530">
        <v>0</v>
      </c>
      <c r="J21" s="530">
        <v>0</v>
      </c>
      <c r="K21" s="530">
        <v>0</v>
      </c>
      <c r="L21" s="530">
        <v>0</v>
      </c>
      <c r="M21" s="530">
        <v>0</v>
      </c>
      <c r="N21" s="530">
        <v>0</v>
      </c>
    </row>
    <row r="22" spans="1:19">
      <c r="A22" s="170" t="s">
        <v>393</v>
      </c>
      <c r="B22" s="177" t="s">
        <v>289</v>
      </c>
      <c r="C22" s="530">
        <v>229.71697478000002</v>
      </c>
      <c r="D22" s="530">
        <v>229.71697478000002</v>
      </c>
      <c r="E22" s="530">
        <v>0</v>
      </c>
      <c r="F22" s="530">
        <v>0</v>
      </c>
      <c r="G22" s="530">
        <v>0</v>
      </c>
      <c r="H22" s="530">
        <v>0</v>
      </c>
      <c r="I22" s="530">
        <v>0</v>
      </c>
      <c r="J22" s="530">
        <v>0</v>
      </c>
      <c r="K22" s="530">
        <v>0</v>
      </c>
      <c r="L22" s="530">
        <v>0</v>
      </c>
      <c r="M22" s="530">
        <v>0</v>
      </c>
      <c r="N22" s="530">
        <v>0</v>
      </c>
    </row>
    <row r="23" spans="1:19">
      <c r="A23" s="170" t="s">
        <v>394</v>
      </c>
      <c r="B23" s="177" t="s">
        <v>290</v>
      </c>
      <c r="C23" s="530">
        <v>195.83390940591801</v>
      </c>
      <c r="D23" s="530">
        <v>195.83390940591801</v>
      </c>
      <c r="E23" s="530">
        <v>0</v>
      </c>
      <c r="F23" s="530">
        <v>0</v>
      </c>
      <c r="G23" s="530">
        <v>0</v>
      </c>
      <c r="H23" s="530">
        <v>0</v>
      </c>
      <c r="I23" s="530">
        <v>0</v>
      </c>
      <c r="J23" s="530">
        <v>0</v>
      </c>
      <c r="K23" s="530">
        <v>0</v>
      </c>
      <c r="L23" s="530">
        <v>0</v>
      </c>
      <c r="M23" s="530">
        <v>0</v>
      </c>
      <c r="N23" s="530">
        <v>0</v>
      </c>
    </row>
    <row r="24" spans="1:19">
      <c r="A24" s="470" t="s">
        <v>395</v>
      </c>
      <c r="B24" s="470" t="s">
        <v>109</v>
      </c>
      <c r="C24" s="533">
        <v>46187.767154996574</v>
      </c>
      <c r="D24" s="534"/>
      <c r="E24" s="534"/>
      <c r="F24" s="533">
        <v>268.71487482999999</v>
      </c>
      <c r="G24" s="534"/>
      <c r="H24" s="534"/>
      <c r="I24" s="534"/>
      <c r="J24" s="534"/>
      <c r="K24" s="534"/>
      <c r="L24" s="534"/>
      <c r="M24" s="534"/>
      <c r="N24" s="533">
        <v>268.71487382999999</v>
      </c>
    </row>
    <row r="25" spans="1:19">
      <c r="A25" s="170" t="s">
        <v>396</v>
      </c>
      <c r="B25" s="177" t="s">
        <v>286</v>
      </c>
      <c r="C25" s="530">
        <v>0</v>
      </c>
      <c r="D25" s="535"/>
      <c r="E25" s="535"/>
      <c r="F25" s="530">
        <v>0</v>
      </c>
      <c r="G25" s="535"/>
      <c r="H25" s="535"/>
      <c r="I25" s="535"/>
      <c r="J25" s="535"/>
      <c r="K25" s="535"/>
      <c r="L25" s="535"/>
      <c r="M25" s="535"/>
      <c r="N25" s="530">
        <v>0</v>
      </c>
    </row>
    <row r="26" spans="1:19">
      <c r="A26" s="170" t="s">
        <v>397</v>
      </c>
      <c r="B26" s="177" t="s">
        <v>287</v>
      </c>
      <c r="C26" s="530">
        <v>305.85618562000002</v>
      </c>
      <c r="D26" s="535"/>
      <c r="E26" s="535"/>
      <c r="F26" s="530">
        <v>0</v>
      </c>
      <c r="G26" s="535"/>
      <c r="H26" s="535"/>
      <c r="I26" s="535"/>
      <c r="J26" s="535"/>
      <c r="K26" s="535"/>
      <c r="L26" s="535"/>
      <c r="M26" s="535"/>
      <c r="N26" s="530">
        <v>0</v>
      </c>
    </row>
    <row r="27" spans="1:19">
      <c r="A27" s="170" t="s">
        <v>398</v>
      </c>
      <c r="B27" s="177" t="s">
        <v>288</v>
      </c>
      <c r="C27" s="530">
        <v>947.33993211000006</v>
      </c>
      <c r="D27" s="535"/>
      <c r="E27" s="535"/>
      <c r="F27" s="530">
        <v>0</v>
      </c>
      <c r="G27" s="535"/>
      <c r="H27" s="535"/>
      <c r="I27" s="535"/>
      <c r="J27" s="535"/>
      <c r="K27" s="535"/>
      <c r="L27" s="535"/>
      <c r="M27" s="535"/>
      <c r="N27" s="530">
        <v>0</v>
      </c>
    </row>
    <row r="28" spans="1:19">
      <c r="A28" s="170" t="s">
        <v>399</v>
      </c>
      <c r="B28" s="177" t="s">
        <v>289</v>
      </c>
      <c r="C28" s="530">
        <v>4832.78912258523</v>
      </c>
      <c r="D28" s="535"/>
      <c r="E28" s="535"/>
      <c r="F28" s="530">
        <v>0.625</v>
      </c>
      <c r="G28" s="535"/>
      <c r="H28" s="535"/>
      <c r="I28" s="535"/>
      <c r="J28" s="535"/>
      <c r="K28" s="535"/>
      <c r="L28" s="535"/>
      <c r="M28" s="535"/>
      <c r="N28" s="530">
        <v>0.625</v>
      </c>
    </row>
    <row r="29" spans="1:19">
      <c r="A29" s="170" t="s">
        <v>400</v>
      </c>
      <c r="B29" s="177" t="s">
        <v>290</v>
      </c>
      <c r="C29" s="530">
        <v>33370.411564025941</v>
      </c>
      <c r="D29" s="535"/>
      <c r="E29" s="535"/>
      <c r="F29" s="530">
        <v>102.97898670999999</v>
      </c>
      <c r="G29" s="535"/>
      <c r="H29" s="535"/>
      <c r="I29" s="535"/>
      <c r="J29" s="535"/>
      <c r="K29" s="535"/>
      <c r="L29" s="535"/>
      <c r="M29" s="535"/>
      <c r="N29" s="530">
        <v>102.97898670999999</v>
      </c>
    </row>
    <row r="30" spans="1:19">
      <c r="A30" s="170" t="s">
        <v>401</v>
      </c>
      <c r="B30" s="177" t="s">
        <v>291</v>
      </c>
      <c r="C30" s="530">
        <v>6731.3703506554002</v>
      </c>
      <c r="D30" s="535"/>
      <c r="E30" s="535"/>
      <c r="F30" s="530">
        <v>165.11088812</v>
      </c>
      <c r="G30" s="535"/>
      <c r="H30" s="535"/>
      <c r="I30" s="535"/>
      <c r="J30" s="535"/>
      <c r="K30" s="535"/>
      <c r="L30" s="535"/>
      <c r="M30" s="535"/>
      <c r="N30" s="530">
        <v>165.11088712</v>
      </c>
    </row>
    <row r="31" spans="1:19">
      <c r="A31" s="218" t="s">
        <v>402</v>
      </c>
      <c r="B31" s="118" t="s">
        <v>51</v>
      </c>
      <c r="C31" s="532">
        <v>1638540.4611215966</v>
      </c>
      <c r="D31" s="532">
        <v>1592097.2559161102</v>
      </c>
      <c r="E31" s="532">
        <v>255.43805049000002</v>
      </c>
      <c r="F31" s="532">
        <v>18208.412591667606</v>
      </c>
      <c r="G31" s="532">
        <v>17228.200524687705</v>
      </c>
      <c r="H31" s="532">
        <v>387.41218345999999</v>
      </c>
      <c r="I31" s="532">
        <v>191.13996448000003</v>
      </c>
      <c r="J31" s="532">
        <v>126.67137289</v>
      </c>
      <c r="K31" s="532">
        <v>0.59601587</v>
      </c>
      <c r="L31" s="532">
        <v>5.6701735900000001</v>
      </c>
      <c r="M31" s="532">
        <v>7.4818599999999999E-3</v>
      </c>
      <c r="N31" s="532">
        <v>17984.172429697606</v>
      </c>
      <c r="P31" s="719"/>
      <c r="Q31" s="382"/>
      <c r="R31" s="382"/>
      <c r="S31" s="382"/>
    </row>
    <row r="32" spans="1:19">
      <c r="A32" s="63"/>
      <c r="B32" s="525"/>
      <c r="C32" s="458"/>
      <c r="D32" s="525"/>
      <c r="E32" s="525"/>
      <c r="F32" s="525"/>
      <c r="G32" s="525"/>
      <c r="H32" s="525"/>
      <c r="I32" s="525"/>
      <c r="Q32" s="169"/>
      <c r="R32" s="169"/>
      <c r="S32" s="382"/>
    </row>
    <row r="33" spans="1:19">
      <c r="A33" s="63"/>
      <c r="B33" s="525"/>
      <c r="C33" s="458"/>
      <c r="D33" s="525"/>
      <c r="E33" s="525"/>
      <c r="F33" s="525"/>
      <c r="G33" s="525"/>
      <c r="H33" s="525"/>
      <c r="I33" s="525"/>
      <c r="Q33" s="169"/>
      <c r="R33" s="169"/>
      <c r="S33" s="382"/>
    </row>
    <row r="35" spans="1:19">
      <c r="A35" s="159"/>
      <c r="B35" s="44"/>
      <c r="C35" s="151" t="s">
        <v>251</v>
      </c>
      <c r="D35" s="151" t="s">
        <v>252</v>
      </c>
      <c r="E35" s="151" t="s">
        <v>253</v>
      </c>
      <c r="F35" s="151" t="s">
        <v>254</v>
      </c>
      <c r="G35" s="151" t="s">
        <v>255</v>
      </c>
      <c r="H35" s="152" t="s">
        <v>256</v>
      </c>
      <c r="I35" s="151" t="s">
        <v>257</v>
      </c>
      <c r="J35" s="151" t="s">
        <v>258</v>
      </c>
      <c r="K35" s="151" t="s">
        <v>259</v>
      </c>
      <c r="L35" s="151" t="s">
        <v>260</v>
      </c>
      <c r="M35" s="151" t="s">
        <v>261</v>
      </c>
      <c r="N35" s="151" t="s">
        <v>262</v>
      </c>
    </row>
    <row r="36" spans="1:19" ht="15" customHeight="1">
      <c r="B36" s="148"/>
      <c r="C36" s="856" t="s">
        <v>295</v>
      </c>
      <c r="D36" s="856"/>
      <c r="E36" s="856"/>
      <c r="F36" s="856"/>
      <c r="G36" s="856"/>
      <c r="H36" s="856"/>
      <c r="I36" s="856"/>
      <c r="J36" s="856"/>
      <c r="K36" s="856"/>
      <c r="L36" s="856"/>
      <c r="M36" s="856"/>
      <c r="N36" s="856"/>
    </row>
    <row r="37" spans="1:19" ht="15" customHeight="1">
      <c r="A37" s="267"/>
      <c r="B37" s="148"/>
      <c r="C37" s="830" t="s">
        <v>304</v>
      </c>
      <c r="D37" s="831"/>
      <c r="E37" s="832"/>
      <c r="F37" s="830" t="s">
        <v>296</v>
      </c>
      <c r="G37" s="831"/>
      <c r="H37" s="831"/>
      <c r="I37" s="831"/>
      <c r="J37" s="831"/>
      <c r="K37" s="831"/>
      <c r="L37" s="831"/>
      <c r="M37" s="831"/>
      <c r="N37" s="832"/>
    </row>
    <row r="38" spans="1:19" ht="15" customHeight="1">
      <c r="A38" s="267"/>
      <c r="B38" s="148"/>
      <c r="C38" s="146"/>
      <c r="D38" s="848" t="s">
        <v>297</v>
      </c>
      <c r="E38" s="848" t="s">
        <v>298</v>
      </c>
      <c r="F38" s="472"/>
      <c r="G38" s="848" t="s">
        <v>299</v>
      </c>
      <c r="H38" s="848" t="s">
        <v>321</v>
      </c>
      <c r="I38" s="848" t="s">
        <v>322</v>
      </c>
      <c r="J38" s="848" t="s">
        <v>323</v>
      </c>
      <c r="K38" s="848" t="s">
        <v>324</v>
      </c>
      <c r="L38" s="848" t="s">
        <v>325</v>
      </c>
      <c r="M38" s="848" t="s">
        <v>300</v>
      </c>
      <c r="N38" s="848" t="s">
        <v>106</v>
      </c>
    </row>
    <row r="39" spans="1:19" ht="24" customHeight="1">
      <c r="A39" s="854" t="s">
        <v>1105</v>
      </c>
      <c r="B39" s="855"/>
      <c r="C39" s="147"/>
      <c r="D39" s="849"/>
      <c r="E39" s="849"/>
      <c r="F39" s="473"/>
      <c r="G39" s="849"/>
      <c r="H39" s="849"/>
      <c r="I39" s="849"/>
      <c r="J39" s="849"/>
      <c r="K39" s="849"/>
      <c r="L39" s="849"/>
      <c r="M39" s="849"/>
      <c r="N39" s="849"/>
    </row>
    <row r="40" spans="1:19">
      <c r="A40" s="170" t="s">
        <v>700</v>
      </c>
      <c r="B40" s="170" t="s">
        <v>699</v>
      </c>
      <c r="C40" s="530">
        <v>63539.423827620005</v>
      </c>
      <c r="D40" s="530">
        <v>63539.423827620005</v>
      </c>
      <c r="E40" s="530">
        <v>0</v>
      </c>
      <c r="F40" s="530">
        <v>0</v>
      </c>
      <c r="G40" s="530">
        <v>0</v>
      </c>
      <c r="H40" s="530">
        <v>0</v>
      </c>
      <c r="I40" s="530">
        <v>0</v>
      </c>
      <c r="J40" s="530">
        <v>0</v>
      </c>
      <c r="K40" s="530">
        <v>0</v>
      </c>
      <c r="L40" s="530">
        <v>0</v>
      </c>
      <c r="M40" s="530">
        <v>0</v>
      </c>
      <c r="N40" s="530">
        <v>0</v>
      </c>
    </row>
    <row r="41" spans="1:19">
      <c r="A41" s="470" t="s">
        <v>342</v>
      </c>
      <c r="B41" s="470" t="s">
        <v>108</v>
      </c>
      <c r="C41" s="533">
        <v>1479160.7605349703</v>
      </c>
      <c r="D41" s="533">
        <v>1478877.6568285301</v>
      </c>
      <c r="E41" s="533">
        <v>283.10370644</v>
      </c>
      <c r="F41" s="533">
        <v>18349.012167457397</v>
      </c>
      <c r="G41" s="533">
        <v>17549.415565167499</v>
      </c>
      <c r="H41" s="533">
        <v>470.60061933999998</v>
      </c>
      <c r="I41" s="533">
        <v>216.41953251999999</v>
      </c>
      <c r="J41" s="533">
        <v>105.64065081</v>
      </c>
      <c r="K41" s="533">
        <v>1.04325808</v>
      </c>
      <c r="L41" s="533">
        <v>5.8802166900000001</v>
      </c>
      <c r="M41" s="533">
        <v>1.232485E-2</v>
      </c>
      <c r="N41" s="533">
        <v>18110.033399347401</v>
      </c>
    </row>
    <row r="42" spans="1:19">
      <c r="A42" s="170" t="s">
        <v>343</v>
      </c>
      <c r="B42" s="177" t="s">
        <v>286</v>
      </c>
      <c r="C42" s="530">
        <v>26.996649590000199</v>
      </c>
      <c r="D42" s="530">
        <v>26.996649590000199</v>
      </c>
      <c r="E42" s="530">
        <v>0</v>
      </c>
      <c r="F42" s="530">
        <v>0</v>
      </c>
      <c r="G42" s="530">
        <v>0</v>
      </c>
      <c r="H42" s="530">
        <v>0</v>
      </c>
      <c r="I42" s="530">
        <v>0</v>
      </c>
      <c r="J42" s="530">
        <v>0</v>
      </c>
      <c r="K42" s="530">
        <v>0</v>
      </c>
      <c r="L42" s="530">
        <v>0</v>
      </c>
      <c r="M42" s="530">
        <v>0</v>
      </c>
      <c r="N42" s="530">
        <v>0</v>
      </c>
    </row>
    <row r="43" spans="1:19">
      <c r="A43" s="170" t="s">
        <v>344</v>
      </c>
      <c r="B43" s="177" t="s">
        <v>287</v>
      </c>
      <c r="C43" s="530">
        <v>9462.3849947657509</v>
      </c>
      <c r="D43" s="530">
        <v>9462.29193879575</v>
      </c>
      <c r="E43" s="530">
        <v>9.3055970000000002E-2</v>
      </c>
      <c r="F43" s="530">
        <v>24.113925399999999</v>
      </c>
      <c r="G43" s="530">
        <v>24.113925399999999</v>
      </c>
      <c r="H43" s="530">
        <v>0</v>
      </c>
      <c r="I43" s="530">
        <v>0</v>
      </c>
      <c r="J43" s="530">
        <v>0</v>
      </c>
      <c r="K43" s="530">
        <v>0</v>
      </c>
      <c r="L43" s="530">
        <v>0</v>
      </c>
      <c r="M43" s="530">
        <v>0</v>
      </c>
      <c r="N43" s="530">
        <v>24.113925399999999</v>
      </c>
    </row>
    <row r="44" spans="1:19">
      <c r="A44" s="170" t="s">
        <v>345</v>
      </c>
      <c r="B44" s="177" t="s">
        <v>288</v>
      </c>
      <c r="C44" s="530">
        <v>4204.2740591608035</v>
      </c>
      <c r="D44" s="530">
        <v>4204.2740591608035</v>
      </c>
      <c r="E44" s="530">
        <v>0</v>
      </c>
      <c r="F44" s="530">
        <v>15.882467737356201</v>
      </c>
      <c r="G44" s="530">
        <v>15.882467737456201</v>
      </c>
      <c r="H44" s="530">
        <v>0</v>
      </c>
      <c r="I44" s="530">
        <v>0</v>
      </c>
      <c r="J44" s="530">
        <v>0</v>
      </c>
      <c r="K44" s="530">
        <v>0</v>
      </c>
      <c r="L44" s="530">
        <v>0</v>
      </c>
      <c r="M44" s="530">
        <v>0</v>
      </c>
      <c r="N44" s="530">
        <v>15.882467737356201</v>
      </c>
    </row>
    <row r="45" spans="1:19">
      <c r="A45" s="170" t="s">
        <v>346</v>
      </c>
      <c r="B45" s="177" t="s">
        <v>289</v>
      </c>
      <c r="C45" s="530">
        <v>56969.6106704954</v>
      </c>
      <c r="D45" s="530">
        <v>56960.037850365392</v>
      </c>
      <c r="E45" s="530">
        <v>9.5728201300000002</v>
      </c>
      <c r="F45" s="530">
        <v>335.1223011400001</v>
      </c>
      <c r="G45" s="530">
        <v>332.90384891000008</v>
      </c>
      <c r="H45" s="530">
        <v>1.3748329799999999</v>
      </c>
      <c r="I45" s="530">
        <v>0.46114715000000001</v>
      </c>
      <c r="J45" s="530">
        <v>0</v>
      </c>
      <c r="K45" s="530">
        <v>0.38247209999999998</v>
      </c>
      <c r="L45" s="530">
        <v>0</v>
      </c>
      <c r="M45" s="530">
        <v>0</v>
      </c>
      <c r="N45" s="530">
        <v>335.1223011400001</v>
      </c>
    </row>
    <row r="46" spans="1:19">
      <c r="A46" s="170" t="s">
        <v>347</v>
      </c>
      <c r="B46" s="177" t="s">
        <v>290</v>
      </c>
      <c r="C46" s="530">
        <v>474805.84707849607</v>
      </c>
      <c r="D46" s="530">
        <v>474785.1802086361</v>
      </c>
      <c r="E46" s="530">
        <v>20.666869859999998</v>
      </c>
      <c r="F46" s="530">
        <v>4943.2491468100006</v>
      </c>
      <c r="G46" s="530">
        <v>4854.8689168599994</v>
      </c>
      <c r="H46" s="530">
        <v>41.488590629999997</v>
      </c>
      <c r="I46" s="530">
        <v>25.630136850000003</v>
      </c>
      <c r="J46" s="530">
        <v>21.162443829999997</v>
      </c>
      <c r="K46" s="530">
        <v>9.9058640000000003E-2</v>
      </c>
      <c r="L46" s="530">
        <v>0</v>
      </c>
      <c r="M46" s="530">
        <v>0</v>
      </c>
      <c r="N46" s="530">
        <v>4942.6136733500007</v>
      </c>
    </row>
    <row r="47" spans="1:19">
      <c r="A47" s="170" t="s">
        <v>348</v>
      </c>
      <c r="B47" s="265" t="s">
        <v>301</v>
      </c>
      <c r="C47" s="530">
        <v>361309.25976605102</v>
      </c>
      <c r="D47" s="530">
        <v>361293.60371681105</v>
      </c>
      <c r="E47" s="530">
        <v>15.65604924</v>
      </c>
      <c r="F47" s="530">
        <v>4320.7920243599992</v>
      </c>
      <c r="G47" s="530">
        <v>4258.8384233900006</v>
      </c>
      <c r="H47" s="530">
        <v>29.025024640000002</v>
      </c>
      <c r="I47" s="530">
        <v>16.27056606</v>
      </c>
      <c r="J47" s="530">
        <v>16.558951629999999</v>
      </c>
      <c r="K47" s="530">
        <v>9.9058640000000003E-2</v>
      </c>
      <c r="L47" s="530">
        <v>0</v>
      </c>
      <c r="M47" s="530">
        <v>0</v>
      </c>
      <c r="N47" s="530">
        <v>4320.1565508999993</v>
      </c>
    </row>
    <row r="48" spans="1:19">
      <c r="A48" s="170" t="s">
        <v>349</v>
      </c>
      <c r="B48" s="177" t="s">
        <v>291</v>
      </c>
      <c r="C48" s="530">
        <v>933691.64708245895</v>
      </c>
      <c r="D48" s="530">
        <v>933438.87612198002</v>
      </c>
      <c r="E48" s="530">
        <v>252.77096047999999</v>
      </c>
      <c r="F48" s="530">
        <v>13030.64432637</v>
      </c>
      <c r="G48" s="530">
        <v>12321.646406259999</v>
      </c>
      <c r="H48" s="530">
        <v>427.73719573</v>
      </c>
      <c r="I48" s="530">
        <v>190.32824851999999</v>
      </c>
      <c r="J48" s="530">
        <v>84.47820698000001</v>
      </c>
      <c r="K48" s="530">
        <v>0.56172734000000002</v>
      </c>
      <c r="L48" s="530">
        <v>5.8802166900000001</v>
      </c>
      <c r="M48" s="530">
        <v>1.232485E-2</v>
      </c>
      <c r="N48" s="530">
        <v>12792.301031720001</v>
      </c>
    </row>
    <row r="49" spans="1:14">
      <c r="A49" s="470" t="s">
        <v>350</v>
      </c>
      <c r="B49" s="470" t="s">
        <v>105</v>
      </c>
      <c r="C49" s="533">
        <v>97071.880378529997</v>
      </c>
      <c r="D49" s="533">
        <v>97071.880378529997</v>
      </c>
      <c r="E49" s="533">
        <v>0</v>
      </c>
      <c r="F49" s="533">
        <v>0</v>
      </c>
      <c r="G49" s="533">
        <v>0</v>
      </c>
      <c r="H49" s="533">
        <v>0</v>
      </c>
      <c r="I49" s="533">
        <v>0</v>
      </c>
      <c r="J49" s="533">
        <v>0</v>
      </c>
      <c r="K49" s="533">
        <v>0</v>
      </c>
      <c r="L49" s="533">
        <v>0</v>
      </c>
      <c r="M49" s="533">
        <v>0</v>
      </c>
      <c r="N49" s="533">
        <v>0</v>
      </c>
    </row>
    <row r="50" spans="1:14">
      <c r="A50" s="170" t="s">
        <v>628</v>
      </c>
      <c r="B50" s="177" t="s">
        <v>286</v>
      </c>
      <c r="C50" s="530">
        <v>0</v>
      </c>
      <c r="D50" s="530">
        <v>0</v>
      </c>
      <c r="E50" s="530">
        <v>0</v>
      </c>
      <c r="F50" s="530">
        <v>0</v>
      </c>
      <c r="G50" s="530">
        <v>0</v>
      </c>
      <c r="H50" s="530">
        <v>0</v>
      </c>
      <c r="I50" s="530">
        <v>0</v>
      </c>
      <c r="J50" s="530">
        <v>0</v>
      </c>
      <c r="K50" s="530">
        <v>0</v>
      </c>
      <c r="L50" s="530">
        <v>0</v>
      </c>
      <c r="M50" s="530">
        <v>0</v>
      </c>
      <c r="N50" s="530">
        <v>0</v>
      </c>
    </row>
    <row r="51" spans="1:14">
      <c r="A51" s="170" t="s">
        <v>701</v>
      </c>
      <c r="B51" s="177" t="s">
        <v>287</v>
      </c>
      <c r="C51" s="530">
        <v>6946.0534071599996</v>
      </c>
      <c r="D51" s="530">
        <v>6946.0534071599996</v>
      </c>
      <c r="E51" s="530">
        <v>0</v>
      </c>
      <c r="F51" s="530">
        <v>0</v>
      </c>
      <c r="G51" s="530">
        <v>0</v>
      </c>
      <c r="H51" s="530">
        <v>0</v>
      </c>
      <c r="I51" s="530">
        <v>0</v>
      </c>
      <c r="J51" s="530">
        <v>0</v>
      </c>
      <c r="K51" s="530">
        <v>0</v>
      </c>
      <c r="L51" s="530">
        <v>0</v>
      </c>
      <c r="M51" s="530">
        <v>0</v>
      </c>
      <c r="N51" s="530">
        <v>0</v>
      </c>
    </row>
    <row r="52" spans="1:14">
      <c r="A52" s="170" t="s">
        <v>351</v>
      </c>
      <c r="B52" s="177" t="s">
        <v>288</v>
      </c>
      <c r="C52" s="530">
        <v>89768.121394119997</v>
      </c>
      <c r="D52" s="530">
        <v>89768.121394119997</v>
      </c>
      <c r="E52" s="530">
        <v>0</v>
      </c>
      <c r="F52" s="530">
        <v>0</v>
      </c>
      <c r="G52" s="530">
        <v>0</v>
      </c>
      <c r="H52" s="530">
        <v>0</v>
      </c>
      <c r="I52" s="530">
        <v>0</v>
      </c>
      <c r="J52" s="530">
        <v>0</v>
      </c>
      <c r="K52" s="530">
        <v>0</v>
      </c>
      <c r="L52" s="530">
        <v>0</v>
      </c>
      <c r="M52" s="530">
        <v>0</v>
      </c>
      <c r="N52" s="530">
        <v>0</v>
      </c>
    </row>
    <row r="53" spans="1:14">
      <c r="A53" s="170" t="s">
        <v>393</v>
      </c>
      <c r="B53" s="177" t="s">
        <v>289</v>
      </c>
      <c r="C53" s="530">
        <v>240.28586379000001</v>
      </c>
      <c r="D53" s="530">
        <v>240.28586379000001</v>
      </c>
      <c r="E53" s="530">
        <v>0</v>
      </c>
      <c r="F53" s="530">
        <v>0</v>
      </c>
      <c r="G53" s="530">
        <v>0</v>
      </c>
      <c r="H53" s="530">
        <v>0</v>
      </c>
      <c r="I53" s="530">
        <v>0</v>
      </c>
      <c r="J53" s="530">
        <v>0</v>
      </c>
      <c r="K53" s="530">
        <v>0</v>
      </c>
      <c r="L53" s="530">
        <v>0</v>
      </c>
      <c r="M53" s="530">
        <v>0</v>
      </c>
      <c r="N53" s="530">
        <v>0</v>
      </c>
    </row>
    <row r="54" spans="1:14">
      <c r="A54" s="170" t="s">
        <v>394</v>
      </c>
      <c r="B54" s="177" t="s">
        <v>290</v>
      </c>
      <c r="C54" s="530">
        <v>117.41971346</v>
      </c>
      <c r="D54" s="530">
        <v>117.41971346</v>
      </c>
      <c r="E54" s="530">
        <v>0</v>
      </c>
      <c r="F54" s="530">
        <v>0</v>
      </c>
      <c r="G54" s="530">
        <v>0</v>
      </c>
      <c r="H54" s="530">
        <v>0</v>
      </c>
      <c r="I54" s="530">
        <v>0</v>
      </c>
      <c r="J54" s="530">
        <v>0</v>
      </c>
      <c r="K54" s="530">
        <v>0</v>
      </c>
      <c r="L54" s="530">
        <v>0</v>
      </c>
      <c r="M54" s="530">
        <v>0</v>
      </c>
      <c r="N54" s="530">
        <v>0</v>
      </c>
    </row>
    <row r="55" spans="1:14">
      <c r="A55" s="470" t="s">
        <v>395</v>
      </c>
      <c r="B55" s="470" t="s">
        <v>109</v>
      </c>
      <c r="C55" s="533">
        <v>42941.075016314906</v>
      </c>
      <c r="D55" s="534"/>
      <c r="E55" s="534"/>
      <c r="F55" s="533">
        <v>405.57230298606498</v>
      </c>
      <c r="G55" s="534"/>
      <c r="H55" s="534"/>
      <c r="I55" s="534"/>
      <c r="J55" s="534"/>
      <c r="K55" s="534"/>
      <c r="L55" s="534"/>
      <c r="M55" s="534"/>
      <c r="N55" s="533">
        <v>399.89030298606502</v>
      </c>
    </row>
    <row r="56" spans="1:14">
      <c r="A56" s="170" t="s">
        <v>396</v>
      </c>
      <c r="B56" s="177" t="s">
        <v>286</v>
      </c>
      <c r="C56" s="530">
        <v>0</v>
      </c>
      <c r="D56" s="535"/>
      <c r="E56" s="535"/>
      <c r="F56" s="530">
        <v>0</v>
      </c>
      <c r="G56" s="535"/>
      <c r="H56" s="535"/>
      <c r="I56" s="535"/>
      <c r="J56" s="535"/>
      <c r="K56" s="535"/>
      <c r="L56" s="535"/>
      <c r="M56" s="535"/>
      <c r="N56" s="530">
        <v>0</v>
      </c>
    </row>
    <row r="57" spans="1:14">
      <c r="A57" s="170" t="s">
        <v>397</v>
      </c>
      <c r="B57" s="177" t="s">
        <v>287</v>
      </c>
      <c r="C57" s="530">
        <v>332.68040799358204</v>
      </c>
      <c r="D57" s="535"/>
      <c r="E57" s="535"/>
      <c r="F57" s="530">
        <v>0</v>
      </c>
      <c r="G57" s="535"/>
      <c r="H57" s="535"/>
      <c r="I57" s="535"/>
      <c r="J57" s="535"/>
      <c r="K57" s="535"/>
      <c r="L57" s="535"/>
      <c r="M57" s="535"/>
      <c r="N57" s="530">
        <v>0</v>
      </c>
    </row>
    <row r="58" spans="1:14">
      <c r="A58" s="170" t="s">
        <v>398</v>
      </c>
      <c r="B58" s="177" t="s">
        <v>288</v>
      </c>
      <c r="C58" s="530">
        <v>1277.72306832</v>
      </c>
      <c r="D58" s="535"/>
      <c r="E58" s="535"/>
      <c r="F58" s="530">
        <v>0</v>
      </c>
      <c r="G58" s="535"/>
      <c r="H58" s="535"/>
      <c r="I58" s="535"/>
      <c r="J58" s="535"/>
      <c r="K58" s="535"/>
      <c r="L58" s="535"/>
      <c r="M58" s="535"/>
      <c r="N58" s="530">
        <v>0</v>
      </c>
    </row>
    <row r="59" spans="1:14">
      <c r="A59" s="170" t="s">
        <v>399</v>
      </c>
      <c r="B59" s="177" t="s">
        <v>289</v>
      </c>
      <c r="C59" s="530">
        <v>4215.5412949327902</v>
      </c>
      <c r="D59" s="535"/>
      <c r="E59" s="535"/>
      <c r="F59" s="530">
        <v>1.2224671499999999</v>
      </c>
      <c r="G59" s="535"/>
      <c r="H59" s="535"/>
      <c r="I59" s="535"/>
      <c r="J59" s="535"/>
      <c r="K59" s="535"/>
      <c r="L59" s="535"/>
      <c r="M59" s="535"/>
      <c r="N59" s="530">
        <v>1.2224671499999999</v>
      </c>
    </row>
    <row r="60" spans="1:14">
      <c r="A60" s="170" t="s">
        <v>400</v>
      </c>
      <c r="B60" s="177" t="s">
        <v>290</v>
      </c>
      <c r="C60" s="530">
        <v>33439.103844054836</v>
      </c>
      <c r="D60" s="535"/>
      <c r="E60" s="535"/>
      <c r="F60" s="530">
        <v>110.233424012925</v>
      </c>
      <c r="G60" s="535"/>
      <c r="H60" s="535"/>
      <c r="I60" s="535"/>
      <c r="J60" s="535"/>
      <c r="K60" s="535"/>
      <c r="L60" s="535"/>
      <c r="M60" s="535"/>
      <c r="N60" s="530">
        <v>110.233424012925</v>
      </c>
    </row>
    <row r="61" spans="1:14">
      <c r="A61" s="170" t="s">
        <v>401</v>
      </c>
      <c r="B61" s="177" t="s">
        <v>291</v>
      </c>
      <c r="C61" s="530">
        <v>3676.0264010136598</v>
      </c>
      <c r="D61" s="535"/>
      <c r="E61" s="535"/>
      <c r="F61" s="530">
        <v>294.11641182313997</v>
      </c>
      <c r="G61" s="535"/>
      <c r="H61" s="535"/>
      <c r="I61" s="535"/>
      <c r="J61" s="535"/>
      <c r="K61" s="535"/>
      <c r="L61" s="535"/>
      <c r="M61" s="535"/>
      <c r="N61" s="530">
        <v>288.43441182313995</v>
      </c>
    </row>
    <row r="62" spans="1:14">
      <c r="A62" s="218" t="s">
        <v>402</v>
      </c>
      <c r="B62" s="118" t="s">
        <v>51</v>
      </c>
      <c r="C62" s="532">
        <v>1619173.7159298151</v>
      </c>
      <c r="D62" s="532">
        <v>1575949.53720706</v>
      </c>
      <c r="E62" s="532">
        <v>283.10370644</v>
      </c>
      <c r="F62" s="532">
        <v>18754.58447044346</v>
      </c>
      <c r="G62" s="532">
        <v>17549.415565167499</v>
      </c>
      <c r="H62" s="532">
        <v>470.60061933999998</v>
      </c>
      <c r="I62" s="532">
        <v>216.41953251999999</v>
      </c>
      <c r="J62" s="532">
        <v>105.64065081</v>
      </c>
      <c r="K62" s="532">
        <v>1.04325808</v>
      </c>
      <c r="L62" s="532">
        <v>5.8802166900000001</v>
      </c>
      <c r="M62" s="532">
        <v>1.232485E-2</v>
      </c>
      <c r="N62" s="532">
        <v>18509.923702333468</v>
      </c>
    </row>
  </sheetData>
  <mergeCells count="29">
    <mergeCell ref="M38:M39"/>
    <mergeCell ref="N38:N39"/>
    <mergeCell ref="A39:B39"/>
    <mergeCell ref="C37:E37"/>
    <mergeCell ref="F37:N37"/>
    <mergeCell ref="D38:D39"/>
    <mergeCell ref="E38:E39"/>
    <mergeCell ref="G38:G39"/>
    <mergeCell ref="H38:H39"/>
    <mergeCell ref="I38:I39"/>
    <mergeCell ref="J38:J39"/>
    <mergeCell ref="K38:K39"/>
    <mergeCell ref="L38:L39"/>
    <mergeCell ref="C36:N36"/>
    <mergeCell ref="A2:N2"/>
    <mergeCell ref="C5:N5"/>
    <mergeCell ref="C6:E6"/>
    <mergeCell ref="F6:N6"/>
    <mergeCell ref="D7:D8"/>
    <mergeCell ref="E7:E8"/>
    <mergeCell ref="G7:G8"/>
    <mergeCell ref="H7:H8"/>
    <mergeCell ref="I7:I8"/>
    <mergeCell ref="J7:J8"/>
    <mergeCell ref="K7:K8"/>
    <mergeCell ref="L7:L8"/>
    <mergeCell ref="M7:M8"/>
    <mergeCell ref="N7:N8"/>
    <mergeCell ref="A8:B8"/>
  </mergeCells>
  <hyperlinks>
    <hyperlink ref="N1" location="Index!A1" display="Index" xr:uid="{FAF8C2A6-0721-47F3-96D0-F536BE05406B}"/>
  </hyperlinks>
  <pageMargins left="0.7" right="0.7"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3C7C8-E9C0-43FC-A42F-8222BC3DD0CD}">
  <sheetPr>
    <tabColor rgb="FF5B9BD5"/>
  </sheetPr>
  <dimension ref="A1:K30"/>
  <sheetViews>
    <sheetView showGridLines="0" zoomScaleNormal="100" workbookViewId="0">
      <selection activeCell="A2" sqref="A2:I2"/>
    </sheetView>
  </sheetViews>
  <sheetFormatPr defaultRowHeight="14.5"/>
  <cols>
    <col min="1" max="1" width="4.1796875" customWidth="1"/>
    <col min="2" max="2" width="13.1796875" customWidth="1"/>
    <col min="3" max="3" width="11.7265625" bestFit="1" customWidth="1"/>
    <col min="5" max="5" width="11" bestFit="1" customWidth="1"/>
    <col min="7" max="7" width="11.453125" bestFit="1" customWidth="1"/>
    <col min="8" max="8" width="16.54296875" customWidth="1"/>
    <col min="9" max="9" width="18.26953125" customWidth="1"/>
  </cols>
  <sheetData>
    <row r="1" spans="1:11">
      <c r="A1" s="3" t="s">
        <v>750</v>
      </c>
      <c r="B1" s="3"/>
      <c r="C1" s="3"/>
      <c r="D1" s="3"/>
      <c r="E1" s="3"/>
      <c r="F1" s="3"/>
      <c r="G1" s="3"/>
      <c r="H1" s="3"/>
      <c r="I1" s="98" t="s">
        <v>197</v>
      </c>
    </row>
    <row r="2" spans="1:11" ht="24.75" customHeight="1">
      <c r="A2" s="857" t="s">
        <v>959</v>
      </c>
      <c r="B2" s="857"/>
      <c r="C2" s="857"/>
      <c r="D2" s="857"/>
      <c r="E2" s="857"/>
      <c r="F2" s="857"/>
      <c r="G2" s="857"/>
      <c r="H2" s="857"/>
      <c r="I2" s="857"/>
    </row>
    <row r="3" spans="1:11">
      <c r="A3" s="269"/>
      <c r="B3" s="269"/>
      <c r="C3" s="269"/>
      <c r="D3" s="269"/>
      <c r="E3" s="269"/>
      <c r="F3" s="269"/>
      <c r="G3" s="269"/>
      <c r="H3" s="269"/>
      <c r="I3" s="269"/>
    </row>
    <row r="4" spans="1:11">
      <c r="A4" s="270"/>
      <c r="B4" s="270"/>
      <c r="C4" s="478" t="s">
        <v>251</v>
      </c>
      <c r="D4" s="478" t="s">
        <v>252</v>
      </c>
      <c r="E4" s="478" t="s">
        <v>253</v>
      </c>
      <c r="F4" s="478" t="s">
        <v>254</v>
      </c>
      <c r="G4" s="478" t="s">
        <v>255</v>
      </c>
      <c r="H4" s="478" t="s">
        <v>751</v>
      </c>
      <c r="I4" s="478" t="s">
        <v>257</v>
      </c>
      <c r="K4" s="459"/>
    </row>
    <row r="5" spans="1:11">
      <c r="A5" s="479"/>
      <c r="B5" s="479"/>
      <c r="C5" s="858" t="s">
        <v>752</v>
      </c>
      <c r="D5" s="859"/>
      <c r="E5" s="859"/>
      <c r="F5" s="859"/>
      <c r="G5" s="860" t="s">
        <v>753</v>
      </c>
      <c r="H5" s="860" t="s">
        <v>754</v>
      </c>
      <c r="I5" s="863" t="s">
        <v>755</v>
      </c>
    </row>
    <row r="6" spans="1:11">
      <c r="A6" s="479"/>
      <c r="B6" s="479"/>
      <c r="C6" s="271"/>
      <c r="D6" s="859" t="s">
        <v>756</v>
      </c>
      <c r="E6" s="859"/>
      <c r="F6" s="861" t="s">
        <v>757</v>
      </c>
      <c r="G6" s="861"/>
      <c r="H6" s="861"/>
      <c r="I6" s="864"/>
    </row>
    <row r="7" spans="1:11">
      <c r="A7" s="349" t="s">
        <v>1104</v>
      </c>
      <c r="B7" s="479"/>
      <c r="C7" s="271"/>
      <c r="D7" s="866"/>
      <c r="E7" s="868" t="s">
        <v>106</v>
      </c>
      <c r="F7" s="861"/>
      <c r="G7" s="861"/>
      <c r="H7" s="861"/>
      <c r="I7" s="864"/>
    </row>
    <row r="8" spans="1:11">
      <c r="A8" s="854" t="s">
        <v>214</v>
      </c>
      <c r="B8" s="854"/>
      <c r="C8" s="272"/>
      <c r="D8" s="867"/>
      <c r="E8" s="869"/>
      <c r="F8" s="862"/>
      <c r="G8" s="862"/>
      <c r="H8" s="862"/>
      <c r="I8" s="865"/>
    </row>
    <row r="9" spans="1:11" ht="17">
      <c r="A9" s="470" t="s">
        <v>342</v>
      </c>
      <c r="B9" s="536" t="s">
        <v>758</v>
      </c>
      <c r="C9" s="537">
        <v>1610292.3916834376</v>
      </c>
      <c r="D9" s="538">
        <v>17696.086523310008</v>
      </c>
      <c r="E9" s="537">
        <v>17696.086523310008</v>
      </c>
      <c r="F9" s="538"/>
      <c r="G9" s="537">
        <v>-7969.7414708400001</v>
      </c>
      <c r="H9" s="539"/>
      <c r="I9" s="540">
        <v>-3155.4746507300001</v>
      </c>
    </row>
    <row r="10" spans="1:11">
      <c r="A10" s="268" t="s">
        <v>343</v>
      </c>
      <c r="B10" s="541" t="s">
        <v>191</v>
      </c>
      <c r="C10" s="541">
        <v>1527507.7777601576</v>
      </c>
      <c r="D10" s="542">
        <v>16265.531576720008</v>
      </c>
      <c r="E10" s="541">
        <v>16265.531576720008</v>
      </c>
      <c r="F10" s="542"/>
      <c r="G10" s="541">
        <v>-7586.0243135000001</v>
      </c>
      <c r="H10" s="543"/>
      <c r="I10" s="544">
        <v>-3006.37459506</v>
      </c>
    </row>
    <row r="11" spans="1:11">
      <c r="A11" s="268" t="s">
        <v>348</v>
      </c>
      <c r="B11" s="541" t="s">
        <v>759</v>
      </c>
      <c r="C11" s="541">
        <v>82784.613923280005</v>
      </c>
      <c r="D11" s="542">
        <v>1430.5549465900001</v>
      </c>
      <c r="E11" s="541">
        <v>1430.5549465900001</v>
      </c>
      <c r="F11" s="542"/>
      <c r="G11" s="541">
        <v>-383.71715733999997</v>
      </c>
      <c r="H11" s="543"/>
      <c r="I11" s="544">
        <v>-149.10005566999999</v>
      </c>
    </row>
    <row r="12" spans="1:11" ht="17">
      <c r="A12" s="470" t="s">
        <v>349</v>
      </c>
      <c r="B12" s="536" t="s">
        <v>109</v>
      </c>
      <c r="C12" s="537">
        <v>46456.482029826577</v>
      </c>
      <c r="D12" s="538">
        <v>310.34569520999997</v>
      </c>
      <c r="E12" s="537">
        <v>310.34569520999997</v>
      </c>
      <c r="F12" s="538"/>
      <c r="G12" s="539"/>
      <c r="H12" s="537">
        <v>207.10409849999999</v>
      </c>
      <c r="I12" s="539"/>
    </row>
    <row r="13" spans="1:11">
      <c r="A13" s="268" t="s">
        <v>350</v>
      </c>
      <c r="B13" s="541" t="s">
        <v>191</v>
      </c>
      <c r="C13" s="541">
        <v>44276.878338132548</v>
      </c>
      <c r="D13" s="542">
        <v>309.64281270999999</v>
      </c>
      <c r="E13" s="541">
        <v>309.64281270999999</v>
      </c>
      <c r="F13" s="542"/>
      <c r="G13" s="543"/>
      <c r="H13" s="541">
        <v>204.98095878000001</v>
      </c>
      <c r="I13" s="545"/>
    </row>
    <row r="14" spans="1:11">
      <c r="A14" s="268" t="s">
        <v>394</v>
      </c>
      <c r="B14" s="541" t="s">
        <v>759</v>
      </c>
      <c r="C14" s="541">
        <v>2179.6036916940302</v>
      </c>
      <c r="D14" s="542">
        <v>0.70288249999999997</v>
      </c>
      <c r="E14" s="541">
        <v>0.70288249999999997</v>
      </c>
      <c r="F14" s="542"/>
      <c r="G14" s="543"/>
      <c r="H14" s="541">
        <v>2.1231397200000002</v>
      </c>
      <c r="I14" s="545"/>
    </row>
    <row r="15" spans="1:11">
      <c r="A15" s="218" t="s">
        <v>395</v>
      </c>
      <c r="B15" s="118" t="s">
        <v>51</v>
      </c>
      <c r="C15" s="523">
        <v>1656748.8737132642</v>
      </c>
      <c r="D15" s="523">
        <v>18006.432218520011</v>
      </c>
      <c r="E15" s="523">
        <v>18006.432218520011</v>
      </c>
      <c r="F15" s="523"/>
      <c r="G15" s="523">
        <v>-7969.7414708400001</v>
      </c>
      <c r="H15" s="523">
        <v>207.10409849999999</v>
      </c>
      <c r="I15" s="523">
        <v>-3155.4746507300001</v>
      </c>
      <c r="K15" s="459"/>
    </row>
    <row r="19" spans="1:9">
      <c r="A19" s="270"/>
      <c r="B19" s="270"/>
      <c r="C19" s="478" t="s">
        <v>251</v>
      </c>
      <c r="D19" s="478" t="s">
        <v>252</v>
      </c>
      <c r="E19" s="478" t="s">
        <v>253</v>
      </c>
      <c r="F19" s="478" t="s">
        <v>254</v>
      </c>
      <c r="G19" s="478" t="s">
        <v>255</v>
      </c>
      <c r="H19" s="478" t="s">
        <v>751</v>
      </c>
      <c r="I19" s="478" t="s">
        <v>257</v>
      </c>
    </row>
    <row r="20" spans="1:9" ht="15" customHeight="1">
      <c r="A20" s="479"/>
      <c r="B20" s="479"/>
      <c r="C20" s="858" t="s">
        <v>752</v>
      </c>
      <c r="D20" s="859"/>
      <c r="E20" s="859"/>
      <c r="F20" s="859"/>
      <c r="G20" s="860" t="s">
        <v>753</v>
      </c>
      <c r="H20" s="860" t="s">
        <v>754</v>
      </c>
      <c r="I20" s="863" t="s">
        <v>755</v>
      </c>
    </row>
    <row r="21" spans="1:9" ht="15" customHeight="1">
      <c r="A21" s="479"/>
      <c r="B21" s="479"/>
      <c r="C21" s="271"/>
      <c r="D21" s="859" t="s">
        <v>756</v>
      </c>
      <c r="E21" s="859"/>
      <c r="F21" s="860" t="s">
        <v>757</v>
      </c>
      <c r="G21" s="861"/>
      <c r="H21" s="861"/>
      <c r="I21" s="864"/>
    </row>
    <row r="22" spans="1:9" ht="15" customHeight="1">
      <c r="A22" s="349" t="s">
        <v>1104</v>
      </c>
      <c r="B22" s="479"/>
      <c r="C22" s="271"/>
      <c r="D22" s="870"/>
      <c r="E22" s="871" t="s">
        <v>106</v>
      </c>
      <c r="F22" s="861"/>
      <c r="G22" s="861"/>
      <c r="H22" s="861"/>
      <c r="I22" s="864"/>
    </row>
    <row r="23" spans="1:9" ht="15" customHeight="1">
      <c r="A23" s="854" t="s">
        <v>214</v>
      </c>
      <c r="B23" s="855"/>
      <c r="C23" s="272"/>
      <c r="D23" s="867"/>
      <c r="E23" s="869"/>
      <c r="F23" s="862"/>
      <c r="G23" s="862"/>
      <c r="H23" s="862"/>
      <c r="I23" s="865"/>
    </row>
    <row r="24" spans="1:9" ht="17">
      <c r="A24" s="470" t="s">
        <v>342</v>
      </c>
      <c r="B24" s="536" t="s">
        <v>758</v>
      </c>
      <c r="C24" s="537">
        <v>1594574.5264578178</v>
      </c>
      <c r="D24" s="538">
        <v>18094.150931610009</v>
      </c>
      <c r="E24" s="537">
        <v>18094.150931610009</v>
      </c>
      <c r="F24" s="538">
        <v>0</v>
      </c>
      <c r="G24" s="537">
        <v>-8177.7125042200005</v>
      </c>
      <c r="H24" s="539"/>
      <c r="I24" s="540">
        <v>-3485.8102212200001</v>
      </c>
    </row>
    <row r="25" spans="1:9">
      <c r="A25" s="268" t="s">
        <v>343</v>
      </c>
      <c r="B25" s="541" t="s">
        <v>191</v>
      </c>
      <c r="C25" s="541">
        <v>1510985.4681749777</v>
      </c>
      <c r="D25" s="542">
        <v>17090.195627330009</v>
      </c>
      <c r="E25" s="541">
        <v>17090.195627330009</v>
      </c>
      <c r="F25" s="542">
        <v>0</v>
      </c>
      <c r="G25" s="541">
        <v>-7702.3250026899996</v>
      </c>
      <c r="H25" s="543"/>
      <c r="I25" s="544">
        <v>-3324.2802628699997</v>
      </c>
    </row>
    <row r="26" spans="1:9">
      <c r="A26" s="268" t="s">
        <v>348</v>
      </c>
      <c r="B26" s="541" t="s">
        <v>759</v>
      </c>
      <c r="C26" s="541">
        <v>83589.058282839993</v>
      </c>
      <c r="D26" s="542">
        <v>1003.95530428</v>
      </c>
      <c r="E26" s="541">
        <v>1003.95530428</v>
      </c>
      <c r="F26" s="542">
        <v>0</v>
      </c>
      <c r="G26" s="541">
        <v>-475.38750152999995</v>
      </c>
      <c r="H26" s="543"/>
      <c r="I26" s="544">
        <v>-161.52995835000002</v>
      </c>
    </row>
    <row r="27" spans="1:9" ht="17">
      <c r="A27" s="470" t="s">
        <v>349</v>
      </c>
      <c r="B27" s="536" t="s">
        <v>109</v>
      </c>
      <c r="C27" s="537">
        <v>43346.647319300973</v>
      </c>
      <c r="D27" s="538">
        <v>387.42829600606501</v>
      </c>
      <c r="E27" s="537">
        <v>387.42829600606501</v>
      </c>
      <c r="F27" s="538">
        <v>0</v>
      </c>
      <c r="G27" s="539"/>
      <c r="H27" s="537">
        <v>212.89256355000001</v>
      </c>
      <c r="I27" s="539"/>
    </row>
    <row r="28" spans="1:9">
      <c r="A28" s="268" t="s">
        <v>350</v>
      </c>
      <c r="B28" s="541" t="s">
        <v>191</v>
      </c>
      <c r="C28" s="541">
        <v>40787.585941760328</v>
      </c>
      <c r="D28" s="542">
        <v>384.86063600606502</v>
      </c>
      <c r="E28" s="541">
        <v>384.86063600606502</v>
      </c>
      <c r="F28" s="542">
        <v>0</v>
      </c>
      <c r="G28" s="543"/>
      <c r="H28" s="541">
        <v>209.70839414</v>
      </c>
      <c r="I28" s="545"/>
    </row>
    <row r="29" spans="1:9">
      <c r="A29" s="268" t="s">
        <v>394</v>
      </c>
      <c r="B29" s="541" t="s">
        <v>759</v>
      </c>
      <c r="C29" s="541">
        <v>2559.0613775406428</v>
      </c>
      <c r="D29" s="542">
        <v>2.5676600000000001</v>
      </c>
      <c r="E29" s="541">
        <v>2.5676600000000001</v>
      </c>
      <c r="F29" s="542">
        <v>0</v>
      </c>
      <c r="G29" s="543"/>
      <c r="H29" s="541">
        <v>3.18416941</v>
      </c>
      <c r="I29" s="545"/>
    </row>
    <row r="30" spans="1:9">
      <c r="A30" s="218" t="s">
        <v>395</v>
      </c>
      <c r="B30" s="118" t="s">
        <v>51</v>
      </c>
      <c r="C30" s="523">
        <v>1637921.1737771188</v>
      </c>
      <c r="D30" s="523">
        <v>18481.579227616083</v>
      </c>
      <c r="E30" s="523">
        <v>18481.579227616083</v>
      </c>
      <c r="F30" s="523">
        <v>0</v>
      </c>
      <c r="G30" s="523">
        <v>-8177.7125042200005</v>
      </c>
      <c r="H30" s="523">
        <v>212.89256355000001</v>
      </c>
      <c r="I30" s="523">
        <v>-3485.8102212200001</v>
      </c>
    </row>
  </sheetData>
  <mergeCells count="19">
    <mergeCell ref="A23:B23"/>
    <mergeCell ref="C20:F20"/>
    <mergeCell ref="G20:G23"/>
    <mergeCell ref="H20:H23"/>
    <mergeCell ref="I20:I23"/>
    <mergeCell ref="D21:E21"/>
    <mergeCell ref="F21:F23"/>
    <mergeCell ref="D22:D23"/>
    <mergeCell ref="E22:E23"/>
    <mergeCell ref="A2:I2"/>
    <mergeCell ref="C5:F5"/>
    <mergeCell ref="G5:G8"/>
    <mergeCell ref="H5:H8"/>
    <mergeCell ref="I5:I8"/>
    <mergeCell ref="D6:E6"/>
    <mergeCell ref="F6:F8"/>
    <mergeCell ref="D7:D8"/>
    <mergeCell ref="E7:E8"/>
    <mergeCell ref="A8:B8"/>
  </mergeCells>
  <hyperlinks>
    <hyperlink ref="I1" location="Index!A1" display="Index" xr:uid="{D9111BFE-5B22-4004-968D-66DC8AC2FF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C439B-160C-4F98-BD6A-D934265C5A08}">
  <sheetPr>
    <tabColor rgb="FF5B9BD5"/>
  </sheetPr>
  <dimension ref="A1:L54"/>
  <sheetViews>
    <sheetView showGridLines="0" zoomScaleNormal="100" workbookViewId="0">
      <selection activeCell="A2" sqref="A2:H2"/>
    </sheetView>
  </sheetViews>
  <sheetFormatPr defaultRowHeight="14.5"/>
  <cols>
    <col min="1" max="1" width="3.453125" customWidth="1"/>
    <col min="2" max="2" width="38.1796875" bestFit="1" customWidth="1"/>
    <col min="3" max="3" width="10.1796875" customWidth="1"/>
    <col min="4" max="4" width="10.7265625" customWidth="1"/>
    <col min="5" max="5" width="12.453125" customWidth="1"/>
    <col min="6" max="6" width="12.54296875" customWidth="1"/>
    <col min="7" max="7" width="12.26953125" customWidth="1"/>
    <col min="8" max="8" width="20.7265625" customWidth="1"/>
  </cols>
  <sheetData>
    <row r="1" spans="1:12">
      <c r="A1" s="3" t="s">
        <v>819</v>
      </c>
      <c r="B1" s="3"/>
      <c r="C1" s="3"/>
      <c r="D1" s="3"/>
      <c r="E1" s="3"/>
      <c r="F1" s="3"/>
      <c r="G1" s="3"/>
      <c r="H1" s="98" t="s">
        <v>197</v>
      </c>
    </row>
    <row r="2" spans="1:12">
      <c r="A2" s="857" t="s">
        <v>1340</v>
      </c>
      <c r="B2" s="857"/>
      <c r="C2" s="857"/>
      <c r="D2" s="857"/>
      <c r="E2" s="857"/>
      <c r="F2" s="857"/>
      <c r="G2" s="857"/>
      <c r="H2" s="857"/>
    </row>
    <row r="3" spans="1:12">
      <c r="A3" s="155"/>
      <c r="B3" s="2"/>
      <c r="C3" s="2"/>
      <c r="D3" s="2"/>
      <c r="E3" s="2"/>
      <c r="F3" s="2"/>
      <c r="G3" s="2"/>
      <c r="H3" s="26"/>
    </row>
    <row r="4" spans="1:12">
      <c r="A4" s="111" t="s">
        <v>1322</v>
      </c>
      <c r="B4" s="475"/>
      <c r="C4" s="273" t="s">
        <v>251</v>
      </c>
      <c r="D4" s="273" t="s">
        <v>252</v>
      </c>
      <c r="E4" s="273" t="s">
        <v>253</v>
      </c>
      <c r="F4" s="273" t="s">
        <v>254</v>
      </c>
      <c r="G4" s="273" t="s">
        <v>255</v>
      </c>
      <c r="H4" s="273" t="s">
        <v>256</v>
      </c>
    </row>
    <row r="5" spans="1:12">
      <c r="A5" s="274"/>
      <c r="B5" s="274"/>
      <c r="C5" s="872" t="s">
        <v>329</v>
      </c>
      <c r="D5" s="872"/>
      <c r="E5" s="872"/>
      <c r="F5" s="872"/>
      <c r="G5" s="873" t="s">
        <v>753</v>
      </c>
      <c r="H5" s="873" t="s">
        <v>755</v>
      </c>
    </row>
    <row r="6" spans="1:12">
      <c r="A6" s="274"/>
      <c r="B6" s="274"/>
      <c r="C6" s="876"/>
      <c r="D6" s="872" t="s">
        <v>760</v>
      </c>
      <c r="E6" s="872"/>
      <c r="F6" s="874" t="s">
        <v>761</v>
      </c>
      <c r="G6" s="874"/>
      <c r="H6" s="874"/>
    </row>
    <row r="7" spans="1:12">
      <c r="A7" s="854" t="s">
        <v>214</v>
      </c>
      <c r="B7" s="854"/>
      <c r="C7" s="877"/>
      <c r="D7" s="482"/>
      <c r="E7" s="481" t="s">
        <v>762</v>
      </c>
      <c r="F7" s="875"/>
      <c r="G7" s="875"/>
      <c r="H7" s="875"/>
    </row>
    <row r="8" spans="1:12">
      <c r="A8" s="170" t="s">
        <v>342</v>
      </c>
      <c r="B8" s="170" t="s">
        <v>763</v>
      </c>
      <c r="C8" s="546">
        <v>12642.752551167472</v>
      </c>
      <c r="D8" s="546">
        <v>181.16083065612099</v>
      </c>
      <c r="E8" s="546">
        <v>181.16083065612099</v>
      </c>
      <c r="F8" s="546">
        <v>2503.18614455025</v>
      </c>
      <c r="G8" s="547">
        <v>-41.862691852269599</v>
      </c>
      <c r="H8" s="547">
        <v>-151.18397658413261</v>
      </c>
      <c r="L8" s="459"/>
    </row>
    <row r="9" spans="1:12">
      <c r="A9" s="170" t="s">
        <v>343</v>
      </c>
      <c r="B9" s="170" t="s">
        <v>764</v>
      </c>
      <c r="C9" s="546">
        <v>3.3634368513981632</v>
      </c>
      <c r="D9" s="546">
        <v>0.10386083</v>
      </c>
      <c r="E9" s="546">
        <v>0.10386083</v>
      </c>
      <c r="F9" s="546">
        <v>0.14571024679436298</v>
      </c>
      <c r="G9" s="547">
        <v>-0.32551792130077001</v>
      </c>
      <c r="H9" s="547">
        <v>-2.2224105383821999E-2</v>
      </c>
      <c r="L9" s="459"/>
    </row>
    <row r="10" spans="1:12">
      <c r="A10" s="170" t="s">
        <v>344</v>
      </c>
      <c r="B10" s="170" t="s">
        <v>219</v>
      </c>
      <c r="C10" s="546">
        <v>29210.328619197066</v>
      </c>
      <c r="D10" s="546">
        <v>405.60589650953</v>
      </c>
      <c r="E10" s="546">
        <v>405.60589650953</v>
      </c>
      <c r="F10" s="546">
        <v>15022.439694778401</v>
      </c>
      <c r="G10" s="547">
        <v>-596.13072361858497</v>
      </c>
      <c r="H10" s="547">
        <v>-30.270734016359611</v>
      </c>
      <c r="L10" s="459"/>
    </row>
    <row r="11" spans="1:12">
      <c r="A11" s="170" t="s">
        <v>345</v>
      </c>
      <c r="B11" s="170" t="s">
        <v>765</v>
      </c>
      <c r="C11" s="546">
        <v>13083.254012794474</v>
      </c>
      <c r="D11" s="546">
        <v>4.2688523131317195</v>
      </c>
      <c r="E11" s="546">
        <v>4.2688523131317195</v>
      </c>
      <c r="F11" s="546">
        <v>4052.1118945194803</v>
      </c>
      <c r="G11" s="547">
        <v>-18.4561448702371</v>
      </c>
      <c r="H11" s="547">
        <v>-9.2334877026840978</v>
      </c>
      <c r="L11" s="459"/>
    </row>
    <row r="12" spans="1:12">
      <c r="A12" s="170" t="s">
        <v>346</v>
      </c>
      <c r="B12" s="170" t="s">
        <v>766</v>
      </c>
      <c r="C12" s="546">
        <v>248.13695256400248</v>
      </c>
      <c r="D12" s="546">
        <v>16.748401496675399</v>
      </c>
      <c r="E12" s="546">
        <v>16.748401496675399</v>
      </c>
      <c r="F12" s="546">
        <v>149.30289791055102</v>
      </c>
      <c r="G12" s="547">
        <v>-17.621333047896499</v>
      </c>
      <c r="H12" s="547">
        <v>-0.193589985931682</v>
      </c>
      <c r="L12" s="720"/>
    </row>
    <row r="13" spans="1:12">
      <c r="A13" s="170" t="s">
        <v>347</v>
      </c>
      <c r="B13" s="170" t="s">
        <v>218</v>
      </c>
      <c r="C13" s="546">
        <v>11086.902976667394</v>
      </c>
      <c r="D13" s="546">
        <v>203.97715008617402</v>
      </c>
      <c r="E13" s="546">
        <v>203.97715008617402</v>
      </c>
      <c r="F13" s="546">
        <v>2291.5614361068001</v>
      </c>
      <c r="G13" s="547">
        <v>-81.082316884945797</v>
      </c>
      <c r="H13" s="547">
        <v>-92.99035078784641</v>
      </c>
      <c r="L13" s="459"/>
    </row>
    <row r="14" spans="1:12">
      <c r="A14" s="170" t="s">
        <v>348</v>
      </c>
      <c r="B14" s="170" t="s">
        <v>767</v>
      </c>
      <c r="C14" s="546">
        <v>23222.625179380218</v>
      </c>
      <c r="D14" s="546">
        <v>591.63007875512199</v>
      </c>
      <c r="E14" s="546">
        <v>591.63007875512199</v>
      </c>
      <c r="F14" s="546">
        <v>12346.009053576001</v>
      </c>
      <c r="G14" s="547">
        <v>-513.34340073630301</v>
      </c>
      <c r="H14" s="547">
        <v>-70.35615751243904</v>
      </c>
      <c r="L14" s="459"/>
    </row>
    <row r="15" spans="1:12">
      <c r="A15" s="170" t="s">
        <v>349</v>
      </c>
      <c r="B15" s="170" t="s">
        <v>768</v>
      </c>
      <c r="C15" s="546">
        <v>9978.032645454281</v>
      </c>
      <c r="D15" s="546">
        <v>6.3457649221120596</v>
      </c>
      <c r="E15" s="546">
        <v>6.3457649221120596</v>
      </c>
      <c r="F15" s="546">
        <v>5730.6261742719498</v>
      </c>
      <c r="G15" s="547">
        <v>-19.754520096653</v>
      </c>
      <c r="H15" s="547">
        <v>-14.120573695051226</v>
      </c>
      <c r="L15" s="459"/>
    </row>
    <row r="16" spans="1:12">
      <c r="A16" s="170" t="s">
        <v>350</v>
      </c>
      <c r="B16" s="170" t="s">
        <v>769</v>
      </c>
      <c r="C16" s="546">
        <v>2198.2529272087227</v>
      </c>
      <c r="D16" s="546">
        <v>122.592269959004</v>
      </c>
      <c r="E16" s="546">
        <v>122.592269959004</v>
      </c>
      <c r="F16" s="546">
        <v>310.35574183598902</v>
      </c>
      <c r="G16" s="547">
        <v>-62.738883079224806</v>
      </c>
      <c r="H16" s="547">
        <v>-28.91561695657974</v>
      </c>
      <c r="L16" s="459"/>
    </row>
    <row r="17" spans="1:12">
      <c r="A17" s="170" t="s">
        <v>628</v>
      </c>
      <c r="B17" s="170" t="s">
        <v>770</v>
      </c>
      <c r="C17" s="546">
        <v>13274.594767758712</v>
      </c>
      <c r="D17" s="546">
        <v>22.947893130000001</v>
      </c>
      <c r="E17" s="546">
        <v>22.947893130000001</v>
      </c>
      <c r="F17" s="546">
        <v>5484.6508761293499</v>
      </c>
      <c r="G17" s="547">
        <v>-30.6864864405579</v>
      </c>
      <c r="H17" s="547">
        <v>-7.8585743962620258</v>
      </c>
      <c r="L17" s="459"/>
    </row>
    <row r="18" spans="1:12">
      <c r="A18" s="170" t="s">
        <v>701</v>
      </c>
      <c r="B18" s="170" t="s">
        <v>888</v>
      </c>
      <c r="C18" s="546">
        <v>243.21404796996399</v>
      </c>
      <c r="D18" s="546">
        <v>5.61150514881263</v>
      </c>
      <c r="E18" s="546">
        <v>5.61150514881263</v>
      </c>
      <c r="F18" s="546">
        <v>243.21404796996399</v>
      </c>
      <c r="G18" s="547">
        <v>-1.46529238788655</v>
      </c>
      <c r="H18" s="547">
        <v>0</v>
      </c>
      <c r="L18" s="459"/>
    </row>
    <row r="19" spans="1:12">
      <c r="A19" s="170" t="s">
        <v>351</v>
      </c>
      <c r="B19" s="170" t="s">
        <v>771</v>
      </c>
      <c r="C19" s="546">
        <v>356886.83157054853</v>
      </c>
      <c r="D19" s="546">
        <v>3081.79857860328</v>
      </c>
      <c r="E19" s="546">
        <v>3081.79857860328</v>
      </c>
      <c r="F19" s="546">
        <v>10658.623323674899</v>
      </c>
      <c r="G19" s="547">
        <v>-278.96581326802897</v>
      </c>
      <c r="H19" s="547">
        <v>-1093.6273417244538</v>
      </c>
      <c r="L19" s="459"/>
    </row>
    <row r="20" spans="1:12">
      <c r="A20" s="170" t="s">
        <v>393</v>
      </c>
      <c r="B20" s="170" t="s">
        <v>772</v>
      </c>
      <c r="C20" s="546">
        <v>3538.9282663192148</v>
      </c>
      <c r="D20" s="546">
        <v>52.036858382942995</v>
      </c>
      <c r="E20" s="546">
        <v>52.036858382942995</v>
      </c>
      <c r="F20" s="546">
        <v>1481.4836189487701</v>
      </c>
      <c r="G20" s="547">
        <v>-30.2663415703121</v>
      </c>
      <c r="H20" s="547">
        <v>-11.55903860716016</v>
      </c>
      <c r="L20" s="459"/>
    </row>
    <row r="21" spans="1:12">
      <c r="A21" s="170" t="s">
        <v>394</v>
      </c>
      <c r="B21" s="170" t="s">
        <v>773</v>
      </c>
      <c r="C21" s="546">
        <v>3888.6883197679372</v>
      </c>
      <c r="D21" s="546">
        <v>626.90153873061797</v>
      </c>
      <c r="E21" s="546">
        <v>626.90153873061797</v>
      </c>
      <c r="F21" s="546">
        <v>3063.9307009623099</v>
      </c>
      <c r="G21" s="547">
        <v>-100.22532558277599</v>
      </c>
      <c r="H21" s="547">
        <v>-3.658316281847116</v>
      </c>
      <c r="L21" s="459"/>
    </row>
    <row r="22" spans="1:12">
      <c r="A22" s="170" t="s">
        <v>395</v>
      </c>
      <c r="B22" s="170" t="s">
        <v>889</v>
      </c>
      <c r="C22" s="546">
        <v>0</v>
      </c>
      <c r="D22" s="546">
        <v>0</v>
      </c>
      <c r="E22" s="546">
        <v>0</v>
      </c>
      <c r="F22" s="546">
        <v>0</v>
      </c>
      <c r="G22" s="547">
        <v>0</v>
      </c>
      <c r="H22" s="547">
        <v>0</v>
      </c>
      <c r="L22" s="459"/>
    </row>
    <row r="23" spans="1:12">
      <c r="A23" s="170" t="s">
        <v>396</v>
      </c>
      <c r="B23" s="170" t="s">
        <v>774</v>
      </c>
      <c r="C23" s="546">
        <v>94.253091926913996</v>
      </c>
      <c r="D23" s="546">
        <v>6.0003750000000002E-2</v>
      </c>
      <c r="E23" s="546">
        <v>6.0003750000000002E-2</v>
      </c>
      <c r="F23" s="546">
        <v>38.517759965024595</v>
      </c>
      <c r="G23" s="547">
        <v>-0.34705268819415802</v>
      </c>
      <c r="H23" s="547">
        <v>-0.14600699414233298</v>
      </c>
      <c r="L23" s="459"/>
    </row>
    <row r="24" spans="1:12">
      <c r="A24" s="170" t="s">
        <v>397</v>
      </c>
      <c r="B24" s="170" t="s">
        <v>775</v>
      </c>
      <c r="C24" s="546">
        <v>4637.5446202907697</v>
      </c>
      <c r="D24" s="546">
        <v>42.496484692158106</v>
      </c>
      <c r="E24" s="546">
        <v>42.496484692158106</v>
      </c>
      <c r="F24" s="546">
        <v>1114.3534672702799</v>
      </c>
      <c r="G24" s="547">
        <v>-7.8048472585425008</v>
      </c>
      <c r="H24" s="547">
        <v>-10.245140099818469</v>
      </c>
      <c r="L24" s="459"/>
    </row>
    <row r="25" spans="1:12">
      <c r="A25" s="170" t="s">
        <v>398</v>
      </c>
      <c r="B25" s="170" t="s">
        <v>776</v>
      </c>
      <c r="C25" s="546">
        <v>1911.45912163299</v>
      </c>
      <c r="D25" s="546">
        <v>32.001950618348999</v>
      </c>
      <c r="E25" s="546">
        <v>32.001950618348999</v>
      </c>
      <c r="F25" s="546">
        <v>459.89533954195701</v>
      </c>
      <c r="G25" s="547">
        <v>-7.8786568326702699</v>
      </c>
      <c r="H25" s="547">
        <v>-15.149357918787018</v>
      </c>
      <c r="L25" s="459"/>
    </row>
    <row r="26" spans="1:12">
      <c r="A26" s="170" t="s">
        <v>399</v>
      </c>
      <c r="B26" s="170" t="s">
        <v>217</v>
      </c>
      <c r="C26" s="546">
        <v>1776.8392579960421</v>
      </c>
      <c r="D26" s="546">
        <v>1.8867472459749601</v>
      </c>
      <c r="E26" s="546">
        <v>1.8867472459749601</v>
      </c>
      <c r="F26" s="546">
        <v>1578.18009682703</v>
      </c>
      <c r="G26" s="547">
        <v>-0.33074393269596303</v>
      </c>
      <c r="H26" s="547">
        <v>-2.1159964136133382</v>
      </c>
      <c r="L26" s="459"/>
    </row>
    <row r="27" spans="1:12">
      <c r="A27" s="218" t="s">
        <v>400</v>
      </c>
      <c r="B27" s="118" t="s">
        <v>51</v>
      </c>
      <c r="C27" s="548">
        <v>487926.00236549607</v>
      </c>
      <c r="D27" s="548">
        <v>5398.1746658300053</v>
      </c>
      <c r="E27" s="548">
        <v>5398.1746658300053</v>
      </c>
      <c r="F27" s="548">
        <v>66528.587979085802</v>
      </c>
      <c r="G27" s="548">
        <v>-1809.28609206908</v>
      </c>
      <c r="H27" s="548">
        <v>-1541.6464837824924</v>
      </c>
      <c r="L27" s="459"/>
    </row>
    <row r="31" spans="1:12">
      <c r="A31" s="111" t="s">
        <v>1104</v>
      </c>
      <c r="B31" s="475"/>
      <c r="C31" s="273" t="s">
        <v>251</v>
      </c>
      <c r="D31" s="273" t="s">
        <v>252</v>
      </c>
      <c r="E31" s="273" t="s">
        <v>253</v>
      </c>
      <c r="F31" s="273" t="s">
        <v>254</v>
      </c>
      <c r="G31" s="273" t="s">
        <v>255</v>
      </c>
      <c r="H31" s="273" t="s">
        <v>256</v>
      </c>
    </row>
    <row r="32" spans="1:12" ht="15" customHeight="1">
      <c r="A32" s="274"/>
      <c r="B32" s="274"/>
      <c r="C32" s="872" t="s">
        <v>329</v>
      </c>
      <c r="D32" s="872"/>
      <c r="E32" s="872"/>
      <c r="F32" s="872"/>
      <c r="G32" s="873" t="s">
        <v>753</v>
      </c>
      <c r="H32" s="873" t="s">
        <v>755</v>
      </c>
    </row>
    <row r="33" spans="1:8" ht="15" customHeight="1">
      <c r="A33" s="274"/>
      <c r="B33" s="274"/>
      <c r="C33" s="878"/>
      <c r="D33" s="872" t="s">
        <v>760</v>
      </c>
      <c r="E33" s="872"/>
      <c r="F33" s="873" t="s">
        <v>761</v>
      </c>
      <c r="G33" s="874"/>
      <c r="H33" s="874"/>
    </row>
    <row r="34" spans="1:8" ht="15" customHeight="1">
      <c r="A34" s="854" t="s">
        <v>214</v>
      </c>
      <c r="B34" s="854"/>
      <c r="C34" s="877"/>
      <c r="D34" s="482"/>
      <c r="E34" s="481" t="s">
        <v>762</v>
      </c>
      <c r="F34" s="875"/>
      <c r="G34" s="875"/>
      <c r="H34" s="875"/>
    </row>
    <row r="35" spans="1:8">
      <c r="A35" s="170" t="s">
        <v>342</v>
      </c>
      <c r="B35" s="170" t="s">
        <v>763</v>
      </c>
      <c r="C35" s="546">
        <v>12366.8283288193</v>
      </c>
      <c r="D35" s="546">
        <v>251.15780253681498</v>
      </c>
      <c r="E35" s="546">
        <v>251.15780253681498</v>
      </c>
      <c r="F35" s="546">
        <v>2376.21962689568</v>
      </c>
      <c r="G35" s="547">
        <v>-37.475583424510098</v>
      </c>
      <c r="H35" s="547">
        <v>-144.624841284518</v>
      </c>
    </row>
    <row r="36" spans="1:8">
      <c r="A36" s="170" t="s">
        <v>343</v>
      </c>
      <c r="B36" s="170" t="s">
        <v>764</v>
      </c>
      <c r="C36" s="546">
        <v>44.120769210149604</v>
      </c>
      <c r="D36" s="546">
        <v>3.45197815781275</v>
      </c>
      <c r="E36" s="546">
        <v>3.45197815781275</v>
      </c>
      <c r="F36" s="546">
        <v>0.162979985096284</v>
      </c>
      <c r="G36" s="547">
        <v>-0.34781042075051599</v>
      </c>
      <c r="H36" s="547">
        <v>-8.4679917227051801E-2</v>
      </c>
    </row>
    <row r="37" spans="1:8">
      <c r="A37" s="170" t="s">
        <v>344</v>
      </c>
      <c r="B37" s="170" t="s">
        <v>219</v>
      </c>
      <c r="C37" s="546">
        <v>26282.889629908401</v>
      </c>
      <c r="D37" s="546">
        <v>254.64254614523</v>
      </c>
      <c r="E37" s="546">
        <v>254.64254614523</v>
      </c>
      <c r="F37" s="546">
        <v>11908.0199578348</v>
      </c>
      <c r="G37" s="547">
        <v>-600.09179320105397</v>
      </c>
      <c r="H37" s="547">
        <v>-37.450355843452201</v>
      </c>
    </row>
    <row r="38" spans="1:8">
      <c r="A38" s="170" t="s">
        <v>345</v>
      </c>
      <c r="B38" s="170" t="s">
        <v>765</v>
      </c>
      <c r="C38" s="546">
        <v>13898.239345309601</v>
      </c>
      <c r="D38" s="546">
        <v>43.153889918941495</v>
      </c>
      <c r="E38" s="546">
        <v>43.153889918941495</v>
      </c>
      <c r="F38" s="546">
        <v>4831.74577508532</v>
      </c>
      <c r="G38" s="547">
        <v>-7.0947459713466401</v>
      </c>
      <c r="H38" s="547">
        <v>-10.760929741066599</v>
      </c>
    </row>
    <row r="39" spans="1:8">
      <c r="A39" s="170" t="s">
        <v>346</v>
      </c>
      <c r="B39" s="170" t="s">
        <v>766</v>
      </c>
      <c r="C39" s="546">
        <v>145.96583433781402</v>
      </c>
      <c r="D39" s="546">
        <v>8.8797976449635314</v>
      </c>
      <c r="E39" s="546">
        <v>8.8797976449635314</v>
      </c>
      <c r="F39" s="546">
        <v>45.498453270099297</v>
      </c>
      <c r="G39" s="547">
        <v>-10.1751513662871</v>
      </c>
      <c r="H39" s="547">
        <v>-0.136425787110487</v>
      </c>
    </row>
    <row r="40" spans="1:8">
      <c r="A40" s="170" t="s">
        <v>347</v>
      </c>
      <c r="B40" s="170" t="s">
        <v>218</v>
      </c>
      <c r="C40" s="546">
        <v>11185.002479528001</v>
      </c>
      <c r="D40" s="546">
        <v>335.22961746948101</v>
      </c>
      <c r="E40" s="546">
        <v>335.22961746948101</v>
      </c>
      <c r="F40" s="546">
        <v>2535.6651445231</v>
      </c>
      <c r="G40" s="547">
        <v>-206.986470536615</v>
      </c>
      <c r="H40" s="547">
        <v>-103.88912755748599</v>
      </c>
    </row>
    <row r="41" spans="1:8">
      <c r="A41" s="170" t="s">
        <v>348</v>
      </c>
      <c r="B41" s="170" t="s">
        <v>767</v>
      </c>
      <c r="C41" s="546">
        <v>22576.4260304421</v>
      </c>
      <c r="D41" s="546">
        <v>487.59416455277403</v>
      </c>
      <c r="E41" s="546">
        <v>487.59416455277403</v>
      </c>
      <c r="F41" s="546">
        <v>12187.870849929701</v>
      </c>
      <c r="G41" s="547">
        <v>-662.80885431350009</v>
      </c>
      <c r="H41" s="547">
        <v>-73.357338757769597</v>
      </c>
    </row>
    <row r="42" spans="1:8">
      <c r="A42" s="170" t="s">
        <v>349</v>
      </c>
      <c r="B42" s="170" t="s">
        <v>768</v>
      </c>
      <c r="C42" s="546">
        <v>9175.6673799543587</v>
      </c>
      <c r="D42" s="546">
        <v>5.5719886596467507</v>
      </c>
      <c r="E42" s="546">
        <v>5.5719886596467507</v>
      </c>
      <c r="F42" s="546">
        <v>5089.3004531675997</v>
      </c>
      <c r="G42" s="547">
        <v>-18.854478967359498</v>
      </c>
      <c r="H42" s="547">
        <v>-14.9204395407608</v>
      </c>
    </row>
    <row r="43" spans="1:8">
      <c r="A43" s="170" t="s">
        <v>350</v>
      </c>
      <c r="B43" s="170" t="s">
        <v>769</v>
      </c>
      <c r="C43" s="546">
        <v>2806.5688916852196</v>
      </c>
      <c r="D43" s="546">
        <v>117.389417350545</v>
      </c>
      <c r="E43" s="546">
        <v>117.389417350545</v>
      </c>
      <c r="F43" s="546">
        <v>271.59686261662296</v>
      </c>
      <c r="G43" s="547">
        <v>-69.989643492576107</v>
      </c>
      <c r="H43" s="547">
        <v>-32.252557982352101</v>
      </c>
    </row>
    <row r="44" spans="1:8">
      <c r="A44" s="170" t="s">
        <v>628</v>
      </c>
      <c r="B44" s="170" t="s">
        <v>770</v>
      </c>
      <c r="C44" s="546">
        <v>13023.532742601101</v>
      </c>
      <c r="D44" s="546">
        <v>28.518358206220398</v>
      </c>
      <c r="E44" s="546">
        <v>28.518358206220398</v>
      </c>
      <c r="F44" s="546">
        <v>5278.4642000713702</v>
      </c>
      <c r="G44" s="547">
        <v>-37.177502305066</v>
      </c>
      <c r="H44" s="547">
        <v>-10.0513306954198</v>
      </c>
    </row>
    <row r="45" spans="1:8">
      <c r="A45" s="170" t="s">
        <v>701</v>
      </c>
      <c r="B45" s="170" t="s">
        <v>888</v>
      </c>
      <c r="C45" s="546">
        <v>431.31164517455602</v>
      </c>
      <c r="D45" s="546">
        <v>26.169731637458803</v>
      </c>
      <c r="E45" s="546">
        <v>26.169731637458803</v>
      </c>
      <c r="F45" s="546">
        <v>431.31164517455602</v>
      </c>
      <c r="G45" s="547">
        <v>-5.7548025026381904</v>
      </c>
      <c r="H45" s="547">
        <v>0</v>
      </c>
    </row>
    <row r="46" spans="1:8">
      <c r="A46" s="170" t="s">
        <v>351</v>
      </c>
      <c r="B46" s="170" t="s">
        <v>771</v>
      </c>
      <c r="C46" s="546">
        <v>350101.73965010798</v>
      </c>
      <c r="D46" s="546">
        <v>3147.8530326234199</v>
      </c>
      <c r="E46" s="546">
        <v>3147.8530326234199</v>
      </c>
      <c r="F46" s="546">
        <v>10779.4504168682</v>
      </c>
      <c r="G46" s="547">
        <v>-207.72493869815202</v>
      </c>
      <c r="H46" s="547">
        <v>-1076.6559739696299</v>
      </c>
    </row>
    <row r="47" spans="1:8">
      <c r="A47" s="170" t="s">
        <v>393</v>
      </c>
      <c r="B47" s="170" t="s">
        <v>772</v>
      </c>
      <c r="C47" s="546">
        <v>4025.3019544214403</v>
      </c>
      <c r="D47" s="546">
        <v>57.433471813125294</v>
      </c>
      <c r="E47" s="546">
        <v>57.433471813125294</v>
      </c>
      <c r="F47" s="546">
        <v>1919.0974246308301</v>
      </c>
      <c r="G47" s="547">
        <v>-48.547200241095496</v>
      </c>
      <c r="H47" s="547">
        <v>-10.332587889558599</v>
      </c>
    </row>
    <row r="48" spans="1:8">
      <c r="A48" s="170" t="s">
        <v>394</v>
      </c>
      <c r="B48" s="170" t="s">
        <v>773</v>
      </c>
      <c r="C48" s="546">
        <v>5314.98017066995</v>
      </c>
      <c r="D48" s="546">
        <v>67.192002323925706</v>
      </c>
      <c r="E48" s="546">
        <v>67.192002323925706</v>
      </c>
      <c r="F48" s="546">
        <v>4162.8286225602496</v>
      </c>
      <c r="G48" s="547">
        <v>-75.070334304254203</v>
      </c>
      <c r="H48" s="547">
        <v>-4.3811314023357601</v>
      </c>
    </row>
    <row r="49" spans="1:8">
      <c r="A49" s="170" t="s">
        <v>395</v>
      </c>
      <c r="B49" s="170" t="s">
        <v>889</v>
      </c>
      <c r="C49" s="546">
        <v>0</v>
      </c>
      <c r="D49" s="546">
        <v>0</v>
      </c>
      <c r="E49" s="546">
        <v>0</v>
      </c>
      <c r="F49" s="546">
        <v>0</v>
      </c>
      <c r="G49" s="547">
        <v>0</v>
      </c>
      <c r="H49" s="547">
        <v>0</v>
      </c>
    </row>
    <row r="50" spans="1:8">
      <c r="A50" s="170" t="s">
        <v>396</v>
      </c>
      <c r="B50" s="170" t="s">
        <v>774</v>
      </c>
      <c r="C50" s="546">
        <v>61.533570492492899</v>
      </c>
      <c r="D50" s="546">
        <v>1.69909E-2</v>
      </c>
      <c r="E50" s="546">
        <v>1.69909E-2</v>
      </c>
      <c r="F50" s="546">
        <v>2.3126126930840498</v>
      </c>
      <c r="G50" s="547">
        <v>-0.29503145015826099</v>
      </c>
      <c r="H50" s="547">
        <v>-0.11511863656560599</v>
      </c>
    </row>
    <row r="51" spans="1:8">
      <c r="A51" s="170" t="s">
        <v>397</v>
      </c>
      <c r="B51" s="170" t="s">
        <v>775</v>
      </c>
      <c r="C51" s="546">
        <v>4623.8917542952004</v>
      </c>
      <c r="D51" s="546">
        <v>60.009026496496197</v>
      </c>
      <c r="E51" s="546">
        <v>60.009026496496197</v>
      </c>
      <c r="F51" s="546">
        <v>1124.86374152386</v>
      </c>
      <c r="G51" s="547">
        <v>-12.4276064576792</v>
      </c>
      <c r="H51" s="547">
        <v>-11.1031208840964</v>
      </c>
    </row>
    <row r="52" spans="1:8">
      <c r="A52" s="170" t="s">
        <v>398</v>
      </c>
      <c r="B52" s="170" t="s">
        <v>776</v>
      </c>
      <c r="C52" s="546">
        <v>1908.1992686925198</v>
      </c>
      <c r="D52" s="546">
        <v>48.968557993146703</v>
      </c>
      <c r="E52" s="546">
        <v>48.968557993146703</v>
      </c>
      <c r="F52" s="546">
        <v>522.39459206536503</v>
      </c>
      <c r="G52" s="547">
        <v>-10.616511736780799</v>
      </c>
      <c r="H52" s="547">
        <v>-15.8247395472167</v>
      </c>
    </row>
    <row r="53" spans="1:8">
      <c r="A53" s="170" t="s">
        <v>399</v>
      </c>
      <c r="B53" s="170" t="s">
        <v>217</v>
      </c>
      <c r="C53" s="546">
        <v>1776.89677964521</v>
      </c>
      <c r="D53" s="546">
        <v>1.677238E-2</v>
      </c>
      <c r="E53" s="546">
        <v>1.677238E-2</v>
      </c>
      <c r="F53" s="546">
        <v>1571.1451693936101</v>
      </c>
      <c r="G53" s="547">
        <v>-0.19599921925646599</v>
      </c>
      <c r="H53" s="547">
        <v>-1.5174127805929201</v>
      </c>
    </row>
    <row r="54" spans="1:8">
      <c r="A54" s="218" t="s">
        <v>400</v>
      </c>
      <c r="B54" s="118" t="s">
        <v>51</v>
      </c>
      <c r="C54" s="548">
        <v>479749.09622529498</v>
      </c>
      <c r="D54" s="548">
        <v>4943.2491468100006</v>
      </c>
      <c r="E54" s="548">
        <v>4943.2491468100006</v>
      </c>
      <c r="F54" s="548">
        <v>65037.948528289104</v>
      </c>
      <c r="G54" s="548">
        <v>-2011.6344586090802</v>
      </c>
      <c r="H54" s="548">
        <v>-1547.4581122171601</v>
      </c>
    </row>
  </sheetData>
  <mergeCells count="15">
    <mergeCell ref="A34:B34"/>
    <mergeCell ref="C32:F32"/>
    <mergeCell ref="G32:G34"/>
    <mergeCell ref="H32:H34"/>
    <mergeCell ref="C33:C34"/>
    <mergeCell ref="D33:E33"/>
    <mergeCell ref="F33:F34"/>
    <mergeCell ref="A2:H2"/>
    <mergeCell ref="C5:F5"/>
    <mergeCell ref="G5:G7"/>
    <mergeCell ref="H5:H7"/>
    <mergeCell ref="C6:C7"/>
    <mergeCell ref="D6:E6"/>
    <mergeCell ref="F6:F7"/>
    <mergeCell ref="A7:B7"/>
  </mergeCells>
  <hyperlinks>
    <hyperlink ref="H1" location="Index!A1" display="Index" xr:uid="{C622E1CE-0B1B-4993-8CB1-AE4DC19EFE46}"/>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C4EB3-49D2-4157-A964-2C77BAD7C124}">
  <sheetPr>
    <tabColor rgb="FF5B9BD5"/>
  </sheetPr>
  <dimension ref="A1:J26"/>
  <sheetViews>
    <sheetView showGridLines="0" zoomScaleNormal="100" workbookViewId="0">
      <selection activeCell="A2" sqref="A2:D2"/>
    </sheetView>
  </sheetViews>
  <sheetFormatPr defaultColWidth="8.7265625" defaultRowHeight="14"/>
  <cols>
    <col min="1" max="1" width="3.1796875" style="2" customWidth="1"/>
    <col min="2" max="2" width="36.7265625" style="2" customWidth="1"/>
    <col min="3" max="4" width="19" style="2" customWidth="1"/>
    <col min="5" max="6" width="11" style="2" bestFit="1" customWidth="1"/>
    <col min="7" max="7" width="10.26953125" style="2" customWidth="1"/>
    <col min="8" max="8" width="10.1796875" style="2" customWidth="1"/>
    <col min="9" max="9" width="10.7265625" style="2" customWidth="1"/>
    <col min="10" max="10" width="11.26953125" style="2" customWidth="1"/>
    <col min="11" max="16384" width="8.7265625" style="2"/>
  </cols>
  <sheetData>
    <row r="1" spans="1:10" ht="15.75" customHeight="1">
      <c r="A1" s="3" t="s">
        <v>311</v>
      </c>
      <c r="B1" s="3"/>
      <c r="C1" s="98"/>
      <c r="D1" s="98" t="s">
        <v>197</v>
      </c>
    </row>
    <row r="2" spans="1:10">
      <c r="A2" s="879"/>
      <c r="B2" s="879"/>
      <c r="C2" s="879"/>
      <c r="D2" s="879"/>
    </row>
    <row r="3" spans="1:10">
      <c r="A3" s="159"/>
      <c r="B3" s="44"/>
      <c r="C3" s="151" t="s">
        <v>251</v>
      </c>
      <c r="D3" s="151" t="s">
        <v>252</v>
      </c>
    </row>
    <row r="4" spans="1:10" ht="21" customHeight="1">
      <c r="B4" s="233"/>
      <c r="C4" s="824" t="s">
        <v>312</v>
      </c>
      <c r="D4" s="826"/>
      <c r="E4" s="525"/>
      <c r="F4" s="525"/>
      <c r="G4" s="525"/>
      <c r="H4" s="525"/>
      <c r="I4" s="525"/>
    </row>
    <row r="5" spans="1:10" ht="24" customHeight="1">
      <c r="A5" s="854" t="s">
        <v>1327</v>
      </c>
      <c r="B5" s="855"/>
      <c r="C5" s="150" t="s">
        <v>313</v>
      </c>
      <c r="D5" s="150" t="s">
        <v>314</v>
      </c>
      <c r="E5" s="549"/>
      <c r="F5" s="549"/>
      <c r="G5" s="549"/>
      <c r="H5" s="549"/>
      <c r="I5" s="549"/>
    </row>
    <row r="6" spans="1:10">
      <c r="A6" s="501" t="s">
        <v>342</v>
      </c>
      <c r="B6" s="170" t="s">
        <v>315</v>
      </c>
      <c r="C6" s="550"/>
      <c r="D6" s="550"/>
      <c r="E6" s="549"/>
      <c r="F6" s="549"/>
      <c r="G6" s="549"/>
      <c r="H6" s="549"/>
      <c r="I6" s="549"/>
    </row>
    <row r="7" spans="1:10">
      <c r="A7" s="501" t="s">
        <v>343</v>
      </c>
      <c r="B7" s="170" t="s">
        <v>316</v>
      </c>
      <c r="C7" s="550">
        <v>32.969890219999996</v>
      </c>
      <c r="D7" s="550">
        <v>-23.778706351812851</v>
      </c>
      <c r="E7" s="551"/>
      <c r="F7" s="551"/>
      <c r="G7" s="551"/>
      <c r="H7" s="551"/>
      <c r="I7" s="551"/>
    </row>
    <row r="8" spans="1:10">
      <c r="A8" s="501" t="s">
        <v>344</v>
      </c>
      <c r="B8" s="177" t="s">
        <v>317</v>
      </c>
      <c r="C8" s="550">
        <v>32.969890219999996</v>
      </c>
      <c r="D8" s="550">
        <v>-23.778706351812851</v>
      </c>
      <c r="E8" s="549"/>
      <c r="F8" s="549"/>
      <c r="G8" s="549"/>
      <c r="H8" s="549"/>
      <c r="I8" s="549"/>
    </row>
    <row r="9" spans="1:10">
      <c r="A9" s="501" t="s">
        <v>345</v>
      </c>
      <c r="B9" s="177" t="s">
        <v>318</v>
      </c>
      <c r="C9" s="552">
        <v>0</v>
      </c>
      <c r="D9" s="552">
        <v>0</v>
      </c>
      <c r="E9" s="549"/>
      <c r="F9" s="549"/>
      <c r="G9" s="549"/>
      <c r="H9" s="549"/>
      <c r="I9" s="549"/>
    </row>
    <row r="10" spans="1:10">
      <c r="A10" s="501" t="s">
        <v>346</v>
      </c>
      <c r="B10" s="177" t="s">
        <v>319</v>
      </c>
      <c r="C10" s="552">
        <v>0</v>
      </c>
      <c r="D10" s="552">
        <v>0</v>
      </c>
      <c r="E10" s="549"/>
      <c r="F10" s="549"/>
      <c r="G10" s="549"/>
      <c r="H10" s="549"/>
      <c r="I10" s="549"/>
    </row>
    <row r="11" spans="1:10">
      <c r="A11" s="501" t="s">
        <v>347</v>
      </c>
      <c r="B11" s="177" t="s">
        <v>320</v>
      </c>
      <c r="C11" s="552">
        <v>0</v>
      </c>
      <c r="D11" s="552">
        <v>0</v>
      </c>
      <c r="E11" s="553"/>
      <c r="F11" s="553"/>
      <c r="G11" s="553"/>
      <c r="H11" s="553"/>
      <c r="I11" s="553"/>
    </row>
    <row r="12" spans="1:10" ht="15.5">
      <c r="A12" s="501" t="s">
        <v>348</v>
      </c>
      <c r="B12" s="177" t="s">
        <v>602</v>
      </c>
      <c r="C12" s="552">
        <v>0</v>
      </c>
      <c r="D12" s="552">
        <v>0</v>
      </c>
      <c r="E12" s="234"/>
      <c r="F12" s="234"/>
      <c r="G12" s="235"/>
      <c r="H12" s="235"/>
      <c r="I12" s="235"/>
      <c r="J12" s="235"/>
    </row>
    <row r="13" spans="1:10">
      <c r="A13" s="99" t="s">
        <v>349</v>
      </c>
      <c r="B13" s="118" t="s">
        <v>51</v>
      </c>
      <c r="C13" s="554">
        <v>32.969890219999996</v>
      </c>
      <c r="D13" s="554">
        <v>-23.778706351812851</v>
      </c>
      <c r="E13" s="555"/>
      <c r="F13" s="555"/>
      <c r="G13" s="555"/>
      <c r="H13" s="555"/>
      <c r="I13" s="555"/>
      <c r="J13" s="556"/>
    </row>
    <row r="14" spans="1:10">
      <c r="A14" s="63"/>
      <c r="B14" s="525"/>
      <c r="C14" s="525"/>
      <c r="D14" s="557"/>
      <c r="E14" s="557"/>
      <c r="F14" s="557"/>
      <c r="G14" s="557"/>
      <c r="H14" s="557"/>
      <c r="I14" s="557"/>
      <c r="J14" s="557"/>
    </row>
    <row r="16" spans="1:10">
      <c r="A16" s="159"/>
      <c r="B16" s="44"/>
      <c r="C16" s="151" t="s">
        <v>251</v>
      </c>
      <c r="D16" s="151" t="s">
        <v>252</v>
      </c>
    </row>
    <row r="17" spans="1:4">
      <c r="B17" s="233"/>
      <c r="C17" s="824" t="s">
        <v>312</v>
      </c>
      <c r="D17" s="826"/>
    </row>
    <row r="18" spans="1:4" ht="21" customHeight="1">
      <c r="A18" s="854" t="s">
        <v>1105</v>
      </c>
      <c r="B18" s="855"/>
      <c r="C18" s="150" t="s">
        <v>313</v>
      </c>
      <c r="D18" s="150" t="s">
        <v>314</v>
      </c>
    </row>
    <row r="19" spans="1:4">
      <c r="A19" s="501" t="s">
        <v>342</v>
      </c>
      <c r="B19" s="170" t="s">
        <v>315</v>
      </c>
      <c r="C19" s="550">
        <v>0</v>
      </c>
      <c r="D19" s="550">
        <v>0</v>
      </c>
    </row>
    <row r="20" spans="1:4">
      <c r="A20" s="501" t="s">
        <v>343</v>
      </c>
      <c r="B20" s="170" t="s">
        <v>316</v>
      </c>
      <c r="C20" s="550">
        <v>25.499404260999999</v>
      </c>
      <c r="D20" s="550">
        <v>-19.941870999000002</v>
      </c>
    </row>
    <row r="21" spans="1:4">
      <c r="A21" s="501" t="s">
        <v>344</v>
      </c>
      <c r="B21" s="177" t="s">
        <v>317</v>
      </c>
      <c r="C21" s="550">
        <v>25.499404260999999</v>
      </c>
      <c r="D21" s="550">
        <v>-19.941870999000002</v>
      </c>
    </row>
    <row r="22" spans="1:4">
      <c r="A22" s="501" t="s">
        <v>345</v>
      </c>
      <c r="B22" s="177" t="s">
        <v>318</v>
      </c>
      <c r="C22" s="552">
        <v>0</v>
      </c>
      <c r="D22" s="552">
        <v>0</v>
      </c>
    </row>
    <row r="23" spans="1:4">
      <c r="A23" s="501" t="s">
        <v>346</v>
      </c>
      <c r="B23" s="177" t="s">
        <v>319</v>
      </c>
      <c r="C23" s="552">
        <v>0</v>
      </c>
      <c r="D23" s="552">
        <v>0</v>
      </c>
    </row>
    <row r="24" spans="1:4">
      <c r="A24" s="501" t="s">
        <v>347</v>
      </c>
      <c r="B24" s="177" t="s">
        <v>320</v>
      </c>
      <c r="C24" s="552">
        <v>0</v>
      </c>
      <c r="D24" s="552">
        <v>0</v>
      </c>
    </row>
    <row r="25" spans="1:4">
      <c r="A25" s="501" t="s">
        <v>348</v>
      </c>
      <c r="B25" s="177" t="s">
        <v>602</v>
      </c>
      <c r="C25" s="552">
        <v>0</v>
      </c>
      <c r="D25" s="552">
        <v>0</v>
      </c>
    </row>
    <row r="26" spans="1:4">
      <c r="A26" s="99" t="s">
        <v>349</v>
      </c>
      <c r="B26" s="118" t="s">
        <v>51</v>
      </c>
      <c r="C26" s="554">
        <v>25.499404260999999</v>
      </c>
      <c r="D26" s="554">
        <v>-19.941870999000002</v>
      </c>
    </row>
  </sheetData>
  <mergeCells count="5">
    <mergeCell ref="A2:D2"/>
    <mergeCell ref="C4:D4"/>
    <mergeCell ref="A5:B5"/>
    <mergeCell ref="C17:D17"/>
    <mergeCell ref="A18:B18"/>
  </mergeCells>
  <hyperlinks>
    <hyperlink ref="D1" location="Index!A1" display="Index" xr:uid="{158DDBD2-43FB-497D-86D9-F55E1E0F4C81}"/>
  </hyperlink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2AE13-B0BC-45F3-9B60-703EB9089A5A}">
  <sheetPr>
    <tabColor rgb="FF5B9BD5"/>
    <pageSetUpPr fitToPage="1"/>
  </sheetPr>
  <dimension ref="A1:J29"/>
  <sheetViews>
    <sheetView showGridLines="0" zoomScaleNormal="100" zoomScaleSheetLayoutView="130" workbookViewId="0">
      <selection activeCell="A2" sqref="A2:G2"/>
    </sheetView>
  </sheetViews>
  <sheetFormatPr defaultColWidth="9.1796875" defaultRowHeight="14"/>
  <cols>
    <col min="1" max="1" width="3.1796875" style="2" customWidth="1"/>
    <col min="2" max="2" width="12.7265625" style="2" customWidth="1"/>
    <col min="3" max="7" width="16.453125" style="2" customWidth="1"/>
    <col min="8" max="8" width="18.453125" style="2" customWidth="1"/>
    <col min="9" max="13" width="8.7265625" style="2" customWidth="1"/>
    <col min="14" max="15" width="9.81640625" style="2" customWidth="1"/>
    <col min="16" max="16384" width="9.1796875" style="2"/>
  </cols>
  <sheetData>
    <row r="1" spans="1:10" ht="15.75" customHeight="1">
      <c r="A1" s="3" t="s">
        <v>820</v>
      </c>
      <c r="B1" s="3"/>
      <c r="C1" s="3"/>
      <c r="D1" s="3"/>
      <c r="E1" s="3"/>
      <c r="F1" s="3"/>
      <c r="G1" s="98" t="s">
        <v>197</v>
      </c>
    </row>
    <row r="2" spans="1:10">
      <c r="A2" s="821" t="s">
        <v>887</v>
      </c>
      <c r="B2" s="821"/>
      <c r="C2" s="821"/>
      <c r="D2" s="821"/>
      <c r="E2" s="821"/>
      <c r="F2" s="821"/>
      <c r="G2" s="821"/>
    </row>
    <row r="3" spans="1:10">
      <c r="A3" s="155"/>
      <c r="H3" s="26"/>
    </row>
    <row r="4" spans="1:10" s="33" customFormat="1">
      <c r="A4" s="110"/>
      <c r="B4" s="103"/>
      <c r="C4" s="103" t="s">
        <v>251</v>
      </c>
      <c r="D4" s="103" t="s">
        <v>252</v>
      </c>
      <c r="E4" s="103" t="s">
        <v>253</v>
      </c>
      <c r="F4" s="103" t="s">
        <v>254</v>
      </c>
      <c r="G4" s="103" t="s">
        <v>255</v>
      </c>
      <c r="H4" s="115"/>
    </row>
    <row r="5" spans="1:10" ht="15" customHeight="1">
      <c r="A5" s="483"/>
      <c r="B5" s="483"/>
      <c r="C5" s="880" t="s">
        <v>777</v>
      </c>
      <c r="D5" s="883" t="s">
        <v>778</v>
      </c>
      <c r="E5" s="44"/>
      <c r="F5" s="44"/>
      <c r="G5" s="44"/>
      <c r="H5" s="26"/>
    </row>
    <row r="6" spans="1:10" ht="15" customHeight="1">
      <c r="A6" s="886"/>
      <c r="B6" s="886"/>
      <c r="C6" s="881"/>
      <c r="D6" s="884"/>
      <c r="E6" s="887" t="s">
        <v>779</v>
      </c>
      <c r="F6" s="880" t="s">
        <v>780</v>
      </c>
      <c r="G6" s="221"/>
      <c r="H6" s="26"/>
    </row>
    <row r="7" spans="1:10" ht="18">
      <c r="A7" s="833" t="s">
        <v>1327</v>
      </c>
      <c r="B7" s="842"/>
      <c r="C7" s="882"/>
      <c r="D7" s="885"/>
      <c r="E7" s="888"/>
      <c r="F7" s="882"/>
      <c r="G7" s="285" t="s">
        <v>781</v>
      </c>
    </row>
    <row r="8" spans="1:10">
      <c r="A8" s="170">
        <v>1</v>
      </c>
      <c r="B8" s="76" t="s">
        <v>108</v>
      </c>
      <c r="C8" s="13">
        <v>507249.5444264987</v>
      </c>
      <c r="D8" s="13">
        <v>1106407.611643407</v>
      </c>
      <c r="E8" s="13">
        <v>986428.05934219598</v>
      </c>
      <c r="F8" s="13">
        <v>119979.55230121099</v>
      </c>
      <c r="G8" s="13">
        <v>0</v>
      </c>
      <c r="H8" s="2" t="s">
        <v>78</v>
      </c>
      <c r="I8" s="2" t="s">
        <v>78</v>
      </c>
    </row>
    <row r="9" spans="1:10">
      <c r="A9" s="60">
        <v>2</v>
      </c>
      <c r="B9" s="116" t="s">
        <v>105</v>
      </c>
      <c r="C9" s="13">
        <v>91781.221487055911</v>
      </c>
      <c r="D9" s="13">
        <v>0</v>
      </c>
      <c r="E9" s="13">
        <v>0</v>
      </c>
      <c r="F9" s="13">
        <v>0</v>
      </c>
      <c r="G9" s="140"/>
    </row>
    <row r="10" spans="1:10">
      <c r="A10" s="228">
        <v>3</v>
      </c>
      <c r="B10" s="117" t="s">
        <v>51</v>
      </c>
      <c r="C10" s="275">
        <v>599030.76591355458</v>
      </c>
      <c r="D10" s="275">
        <v>1106407.611643407</v>
      </c>
      <c r="E10" s="275">
        <v>986428.05934219598</v>
      </c>
      <c r="F10" s="275">
        <v>119979.55230121099</v>
      </c>
      <c r="G10" s="275">
        <v>0</v>
      </c>
    </row>
    <row r="11" spans="1:10" ht="26.5">
      <c r="A11" s="175">
        <v>4</v>
      </c>
      <c r="B11" s="276" t="s">
        <v>782</v>
      </c>
      <c r="C11" s="277">
        <v>8685.228438543636</v>
      </c>
      <c r="D11" s="277">
        <v>9254.4692782939746</v>
      </c>
      <c r="E11" s="277">
        <v>8679.7486702582646</v>
      </c>
      <c r="F11" s="277">
        <v>574.72060803570923</v>
      </c>
      <c r="G11" s="277">
        <v>0</v>
      </c>
    </row>
    <row r="12" spans="1:10">
      <c r="A12" s="154">
        <v>5</v>
      </c>
      <c r="B12" s="278" t="s">
        <v>106</v>
      </c>
      <c r="C12" s="48"/>
      <c r="D12" s="48"/>
      <c r="E12" s="279"/>
      <c r="F12" s="279"/>
      <c r="G12" s="279"/>
      <c r="H12" s="45"/>
      <c r="I12" s="45"/>
      <c r="J12" s="45"/>
    </row>
    <row r="13" spans="1:10">
      <c r="A13" s="155"/>
      <c r="G13" s="46"/>
      <c r="H13" s="26"/>
    </row>
    <row r="14" spans="1:10">
      <c r="A14" s="30"/>
      <c r="B14" s="30"/>
      <c r="C14" s="30"/>
      <c r="D14" s="30"/>
      <c r="E14" s="30"/>
      <c r="F14" s="30"/>
      <c r="G14" s="30"/>
      <c r="H14" s="35"/>
      <c r="I14" s="45"/>
      <c r="J14" s="45"/>
    </row>
    <row r="15" spans="1:10">
      <c r="A15" s="110"/>
      <c r="B15" s="103"/>
      <c r="C15" s="103" t="s">
        <v>251</v>
      </c>
      <c r="D15" s="103" t="s">
        <v>252</v>
      </c>
      <c r="E15" s="103" t="s">
        <v>253</v>
      </c>
      <c r="F15" s="103" t="s">
        <v>254</v>
      </c>
      <c r="G15" s="103" t="s">
        <v>255</v>
      </c>
      <c r="H15" s="35"/>
      <c r="I15" s="45"/>
      <c r="J15" s="45"/>
    </row>
    <row r="16" spans="1:10" ht="14.25" customHeight="1">
      <c r="A16" s="483"/>
      <c r="B16" s="483"/>
      <c r="C16" s="889" t="s">
        <v>777</v>
      </c>
      <c r="D16" s="883" t="s">
        <v>778</v>
      </c>
      <c r="E16" s="44"/>
      <c r="F16" s="44"/>
      <c r="G16" s="44"/>
      <c r="H16" s="35"/>
      <c r="I16" s="45"/>
      <c r="J16" s="45"/>
    </row>
    <row r="17" spans="1:10" ht="14.25" customHeight="1">
      <c r="A17" s="886"/>
      <c r="B17" s="886"/>
      <c r="C17" s="890"/>
      <c r="D17" s="884"/>
      <c r="E17" s="887" t="s">
        <v>779</v>
      </c>
      <c r="F17" s="883" t="s">
        <v>780</v>
      </c>
      <c r="G17" s="221"/>
      <c r="H17" s="35"/>
      <c r="I17" s="45"/>
      <c r="J17" s="45"/>
    </row>
    <row r="18" spans="1:10" ht="18.75" customHeight="1">
      <c r="A18" s="833" t="s">
        <v>1105</v>
      </c>
      <c r="B18" s="833"/>
      <c r="C18" s="891"/>
      <c r="D18" s="885"/>
      <c r="E18" s="888"/>
      <c r="F18" s="885"/>
      <c r="G18" s="285" t="s">
        <v>781</v>
      </c>
      <c r="H18" s="35"/>
      <c r="I18" s="45"/>
      <c r="J18" s="45"/>
    </row>
    <row r="19" spans="1:10">
      <c r="A19" s="170">
        <v>1</v>
      </c>
      <c r="B19" s="76" t="s">
        <v>108</v>
      </c>
      <c r="C19" s="13">
        <v>327701.38299017353</v>
      </c>
      <c r="D19" s="13">
        <v>1240847.1489667965</v>
      </c>
      <c r="E19" s="13">
        <v>1100897.7412703224</v>
      </c>
      <c r="F19" s="13">
        <v>139949.40769647399</v>
      </c>
      <c r="G19" s="13">
        <v>0</v>
      </c>
      <c r="H19" s="35"/>
      <c r="I19" s="45"/>
      <c r="J19" s="45"/>
    </row>
    <row r="20" spans="1:10">
      <c r="A20" s="60">
        <v>2</v>
      </c>
      <c r="B20" s="116" t="s">
        <v>105</v>
      </c>
      <c r="C20" s="13">
        <v>97071.880378529997</v>
      </c>
      <c r="D20" s="13">
        <v>0</v>
      </c>
      <c r="E20" s="13">
        <v>0</v>
      </c>
      <c r="F20" s="13">
        <v>0</v>
      </c>
      <c r="G20" s="140"/>
      <c r="H20" s="35"/>
      <c r="I20" s="45"/>
      <c r="J20" s="45"/>
    </row>
    <row r="21" spans="1:10">
      <c r="A21" s="228">
        <v>3</v>
      </c>
      <c r="B21" s="117" t="s">
        <v>51</v>
      </c>
      <c r="C21" s="275">
        <v>424773.26336870354</v>
      </c>
      <c r="D21" s="275">
        <v>1240847.1489667965</v>
      </c>
      <c r="E21" s="275">
        <v>1100897.7412703224</v>
      </c>
      <c r="F21" s="275">
        <v>139949.40769647399</v>
      </c>
      <c r="G21" s="275">
        <v>0</v>
      </c>
      <c r="H21" s="35"/>
      <c r="I21" s="45"/>
      <c r="J21" s="45"/>
    </row>
    <row r="22" spans="1:10" ht="26.5">
      <c r="A22" s="175">
        <v>4</v>
      </c>
      <c r="B22" s="276" t="s">
        <v>782</v>
      </c>
      <c r="C22" s="277">
        <v>7625.5128412680979</v>
      </c>
      <c r="D22" s="277">
        <v>10723.499326189301</v>
      </c>
      <c r="E22" s="277">
        <v>10081.256382451225</v>
      </c>
      <c r="F22" s="277">
        <v>642.24294373807595</v>
      </c>
      <c r="G22" s="277">
        <v>0</v>
      </c>
      <c r="H22" s="35"/>
      <c r="I22" s="45"/>
      <c r="J22" s="45"/>
    </row>
    <row r="23" spans="1:10">
      <c r="A23" s="154">
        <v>5</v>
      </c>
      <c r="B23" s="278" t="s">
        <v>106</v>
      </c>
      <c r="C23" s="48"/>
      <c r="D23" s="48"/>
      <c r="E23" s="279"/>
      <c r="F23" s="279"/>
      <c r="G23" s="279"/>
      <c r="H23" s="35"/>
      <c r="I23" s="45"/>
      <c r="J23" s="45"/>
    </row>
    <row r="24" spans="1:10">
      <c r="A24" s="30"/>
      <c r="B24" s="30"/>
      <c r="C24" s="30"/>
      <c r="D24" s="30"/>
      <c r="E24" s="30"/>
      <c r="F24" s="30"/>
      <c r="G24" s="30"/>
      <c r="H24" s="35"/>
      <c r="I24" s="45"/>
      <c r="J24" s="45"/>
    </row>
    <row r="25" spans="1:10">
      <c r="A25" s="30"/>
      <c r="B25" s="30"/>
      <c r="C25" s="30"/>
      <c r="D25" s="30"/>
      <c r="E25" s="30"/>
      <c r="F25" s="30"/>
      <c r="G25" s="30"/>
      <c r="H25" s="35"/>
      <c r="I25" s="45"/>
      <c r="J25" s="45"/>
    </row>
    <row r="26" spans="1:10">
      <c r="H26" s="45"/>
      <c r="I26" s="45"/>
      <c r="J26" s="45"/>
    </row>
    <row r="27" spans="1:10">
      <c r="H27" s="45"/>
      <c r="I27" s="45"/>
      <c r="J27" s="45"/>
    </row>
    <row r="28" spans="1:10">
      <c r="H28" s="45"/>
      <c r="I28" s="45"/>
      <c r="J28" s="45"/>
    </row>
    <row r="29" spans="1:10">
      <c r="H29" s="45"/>
      <c r="I29" s="45"/>
      <c r="J29" s="45"/>
    </row>
  </sheetData>
  <mergeCells count="13">
    <mergeCell ref="C16:C18"/>
    <mergeCell ref="D16:D18"/>
    <mergeCell ref="A17:B17"/>
    <mergeCell ref="E17:E18"/>
    <mergeCell ref="F17:F18"/>
    <mergeCell ref="A18:B18"/>
    <mergeCell ref="A2:G2"/>
    <mergeCell ref="C5:C7"/>
    <mergeCell ref="D5:D7"/>
    <mergeCell ref="A6:B6"/>
    <mergeCell ref="E6:E7"/>
    <mergeCell ref="F6:F7"/>
    <mergeCell ref="A7:B7"/>
  </mergeCells>
  <hyperlinks>
    <hyperlink ref="G1" location="Index!A1" display="Index" xr:uid="{27E85F14-B43D-4BBF-9EA4-F8BF1AD109BB}"/>
  </hyperlinks>
  <pageMargins left="0.7" right="0.7" top="0.75" bottom="0.75" header="0.3" footer="0.3"/>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D16A1-D34B-467C-ACDD-0461EC940BDC}">
  <sheetPr>
    <tabColor rgb="FF5B9BD5"/>
    <pageSetUpPr fitToPage="1"/>
  </sheetPr>
  <dimension ref="A1:H45"/>
  <sheetViews>
    <sheetView showGridLines="0" zoomScaleNormal="100" zoomScaleSheetLayoutView="100" workbookViewId="0">
      <selection activeCell="A2" sqref="A2:H2"/>
    </sheetView>
  </sheetViews>
  <sheetFormatPr defaultColWidth="9.1796875" defaultRowHeight="14"/>
  <cols>
    <col min="1" max="1" width="3.1796875" style="2" customWidth="1"/>
    <col min="2" max="2" width="20.7265625" style="2" customWidth="1"/>
    <col min="3" max="8" width="17.453125" style="2" customWidth="1"/>
    <col min="9" max="13" width="8.7265625" style="2" customWidth="1"/>
    <col min="14" max="15" width="9.81640625" style="2" customWidth="1"/>
    <col min="16" max="16384" width="9.1796875" style="2"/>
  </cols>
  <sheetData>
    <row r="1" spans="1:8" ht="15.75" customHeight="1">
      <c r="A1" s="3" t="s">
        <v>821</v>
      </c>
      <c r="B1" s="3"/>
      <c r="C1" s="3"/>
      <c r="D1" s="3"/>
      <c r="E1" s="3"/>
      <c r="F1" s="3"/>
      <c r="G1" s="3"/>
      <c r="H1" s="98" t="s">
        <v>197</v>
      </c>
    </row>
    <row r="2" spans="1:8" ht="15.75" customHeight="1">
      <c r="A2" s="822" t="s">
        <v>408</v>
      </c>
      <c r="B2" s="822"/>
      <c r="C2" s="822"/>
      <c r="D2" s="822"/>
      <c r="E2" s="822"/>
      <c r="F2" s="822"/>
      <c r="G2" s="822"/>
      <c r="H2" s="822"/>
    </row>
    <row r="3" spans="1:8">
      <c r="A3" s="155"/>
    </row>
    <row r="4" spans="1:8">
      <c r="A4" s="107"/>
      <c r="B4" s="104"/>
      <c r="C4" s="104" t="s">
        <v>251</v>
      </c>
      <c r="D4" s="104" t="s">
        <v>252</v>
      </c>
      <c r="E4" s="104" t="s">
        <v>253</v>
      </c>
      <c r="F4" s="104" t="s">
        <v>254</v>
      </c>
      <c r="G4" s="104" t="s">
        <v>255</v>
      </c>
      <c r="H4" s="104" t="s">
        <v>256</v>
      </c>
    </row>
    <row r="5" spans="1:8" ht="14.25" customHeight="1">
      <c r="A5" s="886" t="s">
        <v>1322</v>
      </c>
      <c r="B5" s="886"/>
      <c r="C5" s="837" t="s">
        <v>809</v>
      </c>
      <c r="D5" s="837"/>
      <c r="E5" s="837" t="s">
        <v>810</v>
      </c>
      <c r="F5" s="837"/>
      <c r="G5" s="837" t="s">
        <v>112</v>
      </c>
      <c r="H5" s="837"/>
    </row>
    <row r="6" spans="1:8" ht="22.5" customHeight="1">
      <c r="A6" s="111"/>
      <c r="B6" s="111" t="s">
        <v>215</v>
      </c>
      <c r="C6" s="178" t="s">
        <v>758</v>
      </c>
      <c r="D6" s="178" t="s">
        <v>109</v>
      </c>
      <c r="E6" s="178" t="s">
        <v>758</v>
      </c>
      <c r="F6" s="178" t="s">
        <v>109</v>
      </c>
      <c r="G6" s="204" t="s">
        <v>46</v>
      </c>
      <c r="H6" s="204" t="s">
        <v>113</v>
      </c>
    </row>
    <row r="7" spans="1:8" ht="14.25" customHeight="1">
      <c r="A7" s="76">
        <v>1</v>
      </c>
      <c r="B7" s="76" t="s">
        <v>94</v>
      </c>
      <c r="C7" s="13">
        <v>58400.271368319998</v>
      </c>
      <c r="D7" s="13">
        <v>433.67629466000005</v>
      </c>
      <c r="E7" s="13">
        <v>58255.241250380001</v>
      </c>
      <c r="F7" s="13">
        <v>60720.24203858</v>
      </c>
      <c r="G7" s="13">
        <v>0</v>
      </c>
      <c r="H7" s="282">
        <v>0</v>
      </c>
    </row>
    <row r="8" spans="1:8" ht="14.25" customHeight="1">
      <c r="A8" s="76">
        <v>2</v>
      </c>
      <c r="B8" s="76" t="s">
        <v>114</v>
      </c>
      <c r="C8" s="13">
        <v>0</v>
      </c>
      <c r="D8" s="13">
        <v>0</v>
      </c>
      <c r="E8" s="13">
        <v>0</v>
      </c>
      <c r="F8" s="13">
        <v>0</v>
      </c>
      <c r="G8" s="13">
        <v>0</v>
      </c>
      <c r="H8" s="282">
        <v>0</v>
      </c>
    </row>
    <row r="9" spans="1:8" ht="14.25" customHeight="1">
      <c r="A9" s="76">
        <v>3</v>
      </c>
      <c r="B9" s="76" t="s">
        <v>99</v>
      </c>
      <c r="C9" s="13">
        <v>0</v>
      </c>
      <c r="D9" s="13">
        <v>0</v>
      </c>
      <c r="E9" s="13">
        <v>0</v>
      </c>
      <c r="F9" s="13">
        <v>0</v>
      </c>
      <c r="G9" s="13">
        <v>0</v>
      </c>
      <c r="H9" s="282">
        <v>0</v>
      </c>
    </row>
    <row r="10" spans="1:8" ht="14.25" customHeight="1">
      <c r="A10" s="76">
        <v>4</v>
      </c>
      <c r="B10" s="76" t="s">
        <v>100</v>
      </c>
      <c r="C10" s="13">
        <v>0</v>
      </c>
      <c r="D10" s="13">
        <v>0</v>
      </c>
      <c r="E10" s="13">
        <v>0</v>
      </c>
      <c r="F10" s="13">
        <v>0</v>
      </c>
      <c r="G10" s="13">
        <v>0</v>
      </c>
      <c r="H10" s="282">
        <v>0</v>
      </c>
    </row>
    <row r="11" spans="1:8" ht="14.25" customHeight="1">
      <c r="A11" s="76">
        <v>5</v>
      </c>
      <c r="B11" s="76" t="s">
        <v>101</v>
      </c>
      <c r="C11" s="13"/>
      <c r="D11" s="13"/>
      <c r="E11" s="13"/>
      <c r="F11" s="13"/>
      <c r="G11" s="13"/>
      <c r="H11" s="282"/>
    </row>
    <row r="12" spans="1:8" ht="14.25" customHeight="1">
      <c r="A12" s="76">
        <v>6</v>
      </c>
      <c r="B12" s="76" t="s">
        <v>95</v>
      </c>
      <c r="C12" s="13">
        <v>4144.8188573400002</v>
      </c>
      <c r="D12" s="13">
        <v>1513.8788429700001</v>
      </c>
      <c r="E12" s="13">
        <v>4144.8188573400002</v>
      </c>
      <c r="F12" s="13">
        <v>5001.4417880600004</v>
      </c>
      <c r="G12" s="13">
        <v>2631.9236399199999</v>
      </c>
      <c r="H12" s="282">
        <v>0.28775952730405657</v>
      </c>
    </row>
    <row r="13" spans="1:8" ht="14.25" customHeight="1">
      <c r="A13" s="76">
        <v>7</v>
      </c>
      <c r="B13" s="76" t="s">
        <v>96</v>
      </c>
      <c r="C13" s="13">
        <v>9469.7345290499998</v>
      </c>
      <c r="D13" s="13">
        <v>27.607068920000003</v>
      </c>
      <c r="E13" s="13">
        <v>9469.7345290499998</v>
      </c>
      <c r="F13" s="13">
        <v>27.607068920000003</v>
      </c>
      <c r="G13" s="13">
        <v>5766.5505092699996</v>
      </c>
      <c r="H13" s="282">
        <v>0.60717522369655152</v>
      </c>
    </row>
    <row r="14" spans="1:8" ht="14.25" customHeight="1">
      <c r="A14" s="76">
        <v>8</v>
      </c>
      <c r="B14" s="76" t="s">
        <v>97</v>
      </c>
      <c r="C14" s="13">
        <v>2864.5413279999998</v>
      </c>
      <c r="D14" s="13">
        <v>0</v>
      </c>
      <c r="E14" s="13">
        <v>2864.5413279999998</v>
      </c>
      <c r="F14" s="13">
        <v>0</v>
      </c>
      <c r="G14" s="13">
        <v>2148.405996</v>
      </c>
      <c r="H14" s="282">
        <v>0.75</v>
      </c>
    </row>
    <row r="15" spans="1:8" ht="14.25" customHeight="1">
      <c r="A15" s="76">
        <v>9</v>
      </c>
      <c r="B15" s="76" t="s">
        <v>102</v>
      </c>
      <c r="C15" s="13">
        <v>0</v>
      </c>
      <c r="D15" s="13">
        <v>0</v>
      </c>
      <c r="E15" s="13">
        <v>0</v>
      </c>
      <c r="F15" s="13">
        <v>0</v>
      </c>
      <c r="G15" s="13">
        <v>0</v>
      </c>
      <c r="H15" s="282">
        <v>0</v>
      </c>
    </row>
    <row r="16" spans="1:8" ht="14.25" customHeight="1">
      <c r="A16" s="76">
        <v>10</v>
      </c>
      <c r="B16" s="76" t="s">
        <v>103</v>
      </c>
      <c r="C16" s="13">
        <v>0</v>
      </c>
      <c r="D16" s="13">
        <v>0</v>
      </c>
      <c r="E16" s="13">
        <v>0</v>
      </c>
      <c r="F16" s="13">
        <v>0</v>
      </c>
      <c r="G16" s="13">
        <v>0</v>
      </c>
      <c r="H16" s="282">
        <v>0</v>
      </c>
    </row>
    <row r="17" spans="1:8" ht="14.25" customHeight="1">
      <c r="A17" s="76">
        <v>11</v>
      </c>
      <c r="B17" s="76" t="s">
        <v>115</v>
      </c>
      <c r="C17" s="13">
        <v>0</v>
      </c>
      <c r="D17" s="13">
        <v>0</v>
      </c>
      <c r="E17" s="13">
        <v>0</v>
      </c>
      <c r="F17" s="13">
        <v>0</v>
      </c>
      <c r="G17" s="13">
        <v>0</v>
      </c>
      <c r="H17" s="282">
        <v>0</v>
      </c>
    </row>
    <row r="18" spans="1:8" ht="14.25" customHeight="1">
      <c r="A18" s="76">
        <v>12</v>
      </c>
      <c r="B18" s="76" t="s">
        <v>104</v>
      </c>
      <c r="C18" s="13">
        <v>32281.179587130002</v>
      </c>
      <c r="D18" s="13">
        <v>0</v>
      </c>
      <c r="E18" s="13">
        <v>32281.179587130002</v>
      </c>
      <c r="F18" s="13">
        <v>0</v>
      </c>
      <c r="G18" s="13">
        <v>3228.17164473</v>
      </c>
      <c r="H18" s="282">
        <v>0.10000166307482213</v>
      </c>
    </row>
    <row r="19" spans="1:8" ht="14.25" customHeight="1">
      <c r="A19" s="76">
        <v>13</v>
      </c>
      <c r="B19" s="76" t="s">
        <v>116</v>
      </c>
      <c r="C19" s="13">
        <v>0</v>
      </c>
      <c r="D19" s="13">
        <v>0</v>
      </c>
      <c r="E19" s="13">
        <v>0</v>
      </c>
      <c r="F19" s="13">
        <v>0</v>
      </c>
      <c r="G19" s="13">
        <v>0</v>
      </c>
      <c r="H19" s="282">
        <v>0</v>
      </c>
    </row>
    <row r="20" spans="1:8" ht="14.25" customHeight="1">
      <c r="A20" s="76">
        <v>14</v>
      </c>
      <c r="B20" s="76" t="s">
        <v>117</v>
      </c>
      <c r="C20" s="13"/>
      <c r="D20" s="13"/>
      <c r="E20" s="13"/>
      <c r="F20" s="13"/>
      <c r="G20" s="13"/>
      <c r="H20" s="282"/>
    </row>
    <row r="21" spans="1:8" ht="14.25" customHeight="1">
      <c r="A21" s="76">
        <v>15</v>
      </c>
      <c r="B21" s="76" t="s">
        <v>98</v>
      </c>
      <c r="C21" s="13">
        <v>963.20169411000006</v>
      </c>
      <c r="D21" s="13">
        <v>0</v>
      </c>
      <c r="E21" s="13">
        <v>963.20169411000006</v>
      </c>
      <c r="F21" s="13">
        <v>0</v>
      </c>
      <c r="G21" s="13">
        <v>963.20169411000006</v>
      </c>
      <c r="H21" s="282">
        <v>1</v>
      </c>
    </row>
    <row r="22" spans="1:8" ht="14.25" customHeight="1">
      <c r="A22" s="76">
        <v>16</v>
      </c>
      <c r="B22" s="76" t="s">
        <v>118</v>
      </c>
      <c r="C22" s="13">
        <v>0</v>
      </c>
      <c r="D22" s="13">
        <v>0</v>
      </c>
      <c r="E22" s="13">
        <v>0</v>
      </c>
      <c r="F22" s="13">
        <v>0</v>
      </c>
      <c r="G22" s="13">
        <v>0</v>
      </c>
      <c r="H22" s="282">
        <v>0</v>
      </c>
    </row>
    <row r="23" spans="1:8">
      <c r="A23" s="118">
        <v>17</v>
      </c>
      <c r="B23" s="118" t="s">
        <v>51</v>
      </c>
      <c r="C23" s="100">
        <v>108123.74736394999</v>
      </c>
      <c r="D23" s="100">
        <v>1975.1622065500001</v>
      </c>
      <c r="E23" s="100">
        <v>107978.71724601</v>
      </c>
      <c r="F23" s="100">
        <v>65749.29089556</v>
      </c>
      <c r="G23" s="100">
        <v>14738.25348403</v>
      </c>
      <c r="H23" s="283">
        <v>8.4835218233895129E-2</v>
      </c>
    </row>
    <row r="24" spans="1:8">
      <c r="A24" s="9"/>
      <c r="B24" s="9"/>
      <c r="C24" s="29"/>
      <c r="D24" s="29"/>
      <c r="E24" s="29"/>
      <c r="F24" s="29"/>
      <c r="G24" s="29"/>
      <c r="H24" s="558"/>
    </row>
    <row r="25" spans="1:8">
      <c r="A25" s="155"/>
      <c r="H25" s="46"/>
    </row>
    <row r="26" spans="1:8">
      <c r="A26" s="107"/>
      <c r="B26" s="104"/>
      <c r="C26" s="104" t="s">
        <v>251</v>
      </c>
      <c r="D26" s="104" t="s">
        <v>252</v>
      </c>
      <c r="E26" s="104" t="s">
        <v>253</v>
      </c>
      <c r="F26" s="104" t="s">
        <v>254</v>
      </c>
      <c r="G26" s="104" t="s">
        <v>255</v>
      </c>
      <c r="H26" s="104" t="s">
        <v>256</v>
      </c>
    </row>
    <row r="27" spans="1:8" ht="14.25" customHeight="1">
      <c r="A27" s="886" t="s">
        <v>1104</v>
      </c>
      <c r="B27" s="886"/>
      <c r="C27" s="837" t="s">
        <v>809</v>
      </c>
      <c r="D27" s="837"/>
      <c r="E27" s="837" t="s">
        <v>810</v>
      </c>
      <c r="F27" s="837"/>
      <c r="G27" s="837" t="s">
        <v>112</v>
      </c>
      <c r="H27" s="837"/>
    </row>
    <row r="28" spans="1:8" ht="22.5" customHeight="1">
      <c r="A28" s="111"/>
      <c r="B28" s="111" t="s">
        <v>215</v>
      </c>
      <c r="C28" s="178" t="s">
        <v>758</v>
      </c>
      <c r="D28" s="178" t="s">
        <v>109</v>
      </c>
      <c r="E28" s="178" t="s">
        <v>758</v>
      </c>
      <c r="F28" s="178" t="s">
        <v>109</v>
      </c>
      <c r="G28" s="204" t="s">
        <v>46</v>
      </c>
      <c r="H28" s="204" t="s">
        <v>113</v>
      </c>
    </row>
    <row r="29" spans="1:8">
      <c r="A29" s="76">
        <v>1</v>
      </c>
      <c r="B29" s="76" t="s">
        <v>94</v>
      </c>
      <c r="C29" s="13">
        <v>63759.680170760003</v>
      </c>
      <c r="D29" s="13">
        <v>302.33831624999999</v>
      </c>
      <c r="E29" s="13">
        <v>63614.0369727</v>
      </c>
      <c r="F29" s="13">
        <v>61538.492592790004</v>
      </c>
      <c r="G29" s="13">
        <v>0</v>
      </c>
      <c r="H29" s="282">
        <v>0</v>
      </c>
    </row>
    <row r="30" spans="1:8">
      <c r="A30" s="76">
        <v>2</v>
      </c>
      <c r="B30" s="76" t="s">
        <v>114</v>
      </c>
      <c r="C30" s="13">
        <v>0</v>
      </c>
      <c r="D30" s="13">
        <v>0</v>
      </c>
      <c r="E30" s="13">
        <v>0</v>
      </c>
      <c r="F30" s="13">
        <v>0</v>
      </c>
      <c r="G30" s="13">
        <v>0</v>
      </c>
      <c r="H30" s="282">
        <v>0</v>
      </c>
    </row>
    <row r="31" spans="1:8">
      <c r="A31" s="76">
        <v>3</v>
      </c>
      <c r="B31" s="76" t="s">
        <v>99</v>
      </c>
      <c r="C31" s="13">
        <v>0</v>
      </c>
      <c r="D31" s="13">
        <v>0</v>
      </c>
      <c r="E31" s="13">
        <v>0</v>
      </c>
      <c r="F31" s="13">
        <v>0</v>
      </c>
      <c r="G31" s="13">
        <v>0</v>
      </c>
      <c r="H31" s="282">
        <v>0</v>
      </c>
    </row>
    <row r="32" spans="1:8">
      <c r="A32" s="76">
        <v>4</v>
      </c>
      <c r="B32" s="76" t="s">
        <v>100</v>
      </c>
      <c r="C32" s="13">
        <v>0</v>
      </c>
      <c r="D32" s="13">
        <v>0</v>
      </c>
      <c r="E32" s="13">
        <v>0</v>
      </c>
      <c r="F32" s="13">
        <v>0</v>
      </c>
      <c r="G32" s="13">
        <v>0</v>
      </c>
      <c r="H32" s="282">
        <v>0</v>
      </c>
    </row>
    <row r="33" spans="1:8">
      <c r="A33" s="76">
        <v>5</v>
      </c>
      <c r="B33" s="76" t="s">
        <v>101</v>
      </c>
      <c r="C33" s="13"/>
      <c r="D33" s="13"/>
      <c r="E33" s="13"/>
      <c r="F33" s="13"/>
      <c r="G33" s="13"/>
      <c r="H33" s="282"/>
    </row>
    <row r="34" spans="1:8">
      <c r="A34" s="76">
        <v>6</v>
      </c>
      <c r="B34" s="76" t="s">
        <v>95</v>
      </c>
      <c r="C34" s="13">
        <v>2951.5068422899999</v>
      </c>
      <c r="D34" s="13">
        <v>1983.4544381600001</v>
      </c>
      <c r="E34" s="13">
        <v>2951.5068422899999</v>
      </c>
      <c r="F34" s="13">
        <v>7378.47781166</v>
      </c>
      <c r="G34" s="13">
        <v>2904.8085414000002</v>
      </c>
      <c r="H34" s="282">
        <v>0.28120163182326258</v>
      </c>
    </row>
    <row r="35" spans="1:8">
      <c r="A35" s="76">
        <v>7</v>
      </c>
      <c r="B35" s="76" t="s">
        <v>96</v>
      </c>
      <c r="C35" s="13">
        <v>9302.9710545599992</v>
      </c>
      <c r="D35" s="13">
        <v>22.89816093</v>
      </c>
      <c r="E35" s="13">
        <v>9302.9710545599992</v>
      </c>
      <c r="F35" s="13">
        <v>22.89816093</v>
      </c>
      <c r="G35" s="13">
        <v>5848.1488805400004</v>
      </c>
      <c r="H35" s="282">
        <v>0.62708887991120377</v>
      </c>
    </row>
    <row r="36" spans="1:8">
      <c r="A36" s="76">
        <v>8</v>
      </c>
      <c r="B36" s="76" t="s">
        <v>97</v>
      </c>
      <c r="C36" s="13">
        <v>2683.61</v>
      </c>
      <c r="D36" s="13">
        <v>0</v>
      </c>
      <c r="E36" s="13">
        <v>2683.61</v>
      </c>
      <c r="F36" s="13">
        <v>0</v>
      </c>
      <c r="G36" s="13">
        <v>2012.7075</v>
      </c>
      <c r="H36" s="282">
        <v>0.75</v>
      </c>
    </row>
    <row r="37" spans="1:8">
      <c r="A37" s="76">
        <v>9</v>
      </c>
      <c r="B37" s="76" t="s">
        <v>102</v>
      </c>
      <c r="C37" s="13">
        <v>0</v>
      </c>
      <c r="D37" s="13">
        <v>0</v>
      </c>
      <c r="E37" s="13">
        <v>0</v>
      </c>
      <c r="F37" s="13">
        <v>0</v>
      </c>
      <c r="G37" s="13">
        <v>0</v>
      </c>
      <c r="H37" s="282">
        <v>0</v>
      </c>
    </row>
    <row r="38" spans="1:8">
      <c r="A38" s="76">
        <v>10</v>
      </c>
      <c r="B38" s="76" t="s">
        <v>103</v>
      </c>
      <c r="C38" s="13">
        <v>0</v>
      </c>
      <c r="D38" s="13">
        <v>0</v>
      </c>
      <c r="E38" s="13">
        <v>0</v>
      </c>
      <c r="F38" s="13">
        <v>0</v>
      </c>
      <c r="G38" s="13">
        <v>0</v>
      </c>
      <c r="H38" s="282">
        <v>0</v>
      </c>
    </row>
    <row r="39" spans="1:8">
      <c r="A39" s="76">
        <v>11</v>
      </c>
      <c r="B39" s="76" t="s">
        <v>115</v>
      </c>
      <c r="C39" s="13">
        <v>0</v>
      </c>
      <c r="D39" s="13">
        <v>0</v>
      </c>
      <c r="E39" s="13">
        <v>0</v>
      </c>
      <c r="F39" s="13">
        <v>0</v>
      </c>
      <c r="G39" s="13">
        <v>0</v>
      </c>
      <c r="H39" s="282">
        <v>0</v>
      </c>
    </row>
    <row r="40" spans="1:8">
      <c r="A40" s="76">
        <v>12</v>
      </c>
      <c r="B40" s="76" t="s">
        <v>104</v>
      </c>
      <c r="C40" s="13">
        <v>27593.80352827</v>
      </c>
      <c r="D40" s="13">
        <v>0</v>
      </c>
      <c r="E40" s="13">
        <v>27593.80352827</v>
      </c>
      <c r="F40" s="13">
        <v>0</v>
      </c>
      <c r="G40" s="13">
        <v>2759.4240684800002</v>
      </c>
      <c r="H40" s="282">
        <v>0.10000158425615212</v>
      </c>
    </row>
    <row r="41" spans="1:8">
      <c r="A41" s="76">
        <v>13</v>
      </c>
      <c r="B41" s="76" t="s">
        <v>116</v>
      </c>
      <c r="C41" s="13">
        <v>0</v>
      </c>
      <c r="D41" s="13">
        <v>0</v>
      </c>
      <c r="E41" s="13">
        <v>0</v>
      </c>
      <c r="F41" s="13">
        <v>0</v>
      </c>
      <c r="G41" s="13">
        <v>0</v>
      </c>
      <c r="H41" s="282">
        <v>0</v>
      </c>
    </row>
    <row r="42" spans="1:8">
      <c r="A42" s="76">
        <v>14</v>
      </c>
      <c r="B42" s="76" t="s">
        <v>117</v>
      </c>
      <c r="C42" s="13"/>
      <c r="D42" s="13"/>
      <c r="E42" s="13"/>
      <c r="F42" s="13"/>
      <c r="G42" s="13"/>
      <c r="H42" s="282"/>
    </row>
    <row r="43" spans="1:8">
      <c r="A43" s="76">
        <v>15</v>
      </c>
      <c r="B43" s="76" t="s">
        <v>98</v>
      </c>
      <c r="C43" s="13">
        <v>1374.07546892</v>
      </c>
      <c r="D43" s="13">
        <v>0</v>
      </c>
      <c r="E43" s="13">
        <v>1374.07546892</v>
      </c>
      <c r="F43" s="13">
        <v>0</v>
      </c>
      <c r="G43" s="13">
        <v>1374.07546892</v>
      </c>
      <c r="H43" s="282">
        <v>1</v>
      </c>
    </row>
    <row r="44" spans="1:8">
      <c r="A44" s="76">
        <v>16</v>
      </c>
      <c r="B44" s="76" t="s">
        <v>118</v>
      </c>
      <c r="C44" s="13">
        <v>0</v>
      </c>
      <c r="D44" s="13">
        <v>0</v>
      </c>
      <c r="E44" s="13">
        <v>0</v>
      </c>
      <c r="F44" s="13">
        <v>0</v>
      </c>
      <c r="G44" s="13">
        <v>0</v>
      </c>
      <c r="H44" s="282">
        <v>0</v>
      </c>
    </row>
    <row r="45" spans="1:8">
      <c r="A45" s="118">
        <v>17</v>
      </c>
      <c r="B45" s="118" t="s">
        <v>51</v>
      </c>
      <c r="C45" s="100">
        <v>107665.6470648</v>
      </c>
      <c r="D45" s="100">
        <v>2308.6909153400002</v>
      </c>
      <c r="E45" s="100">
        <v>107520.00386674001</v>
      </c>
      <c r="F45" s="100">
        <v>68939.868565380006</v>
      </c>
      <c r="G45" s="100">
        <v>14899.16445934</v>
      </c>
      <c r="H45" s="283">
        <v>8.4433725662310902E-2</v>
      </c>
    </row>
  </sheetData>
  <mergeCells count="9">
    <mergeCell ref="A27:B27"/>
    <mergeCell ref="C27:D27"/>
    <mergeCell ref="E27:F27"/>
    <mergeCell ref="G27:H27"/>
    <mergeCell ref="A2:H2"/>
    <mergeCell ref="A5:B5"/>
    <mergeCell ref="C5:D5"/>
    <mergeCell ref="E5:F5"/>
    <mergeCell ref="G5:H5"/>
  </mergeCells>
  <hyperlinks>
    <hyperlink ref="H1" location="Index!A1" display="Index" xr:uid="{C5C53E4C-508D-4F21-BD74-703DBA132BEB}"/>
  </hyperlinks>
  <pageMargins left="0.70866141732283472" right="0.70866141732283472" top="0.74803149606299213" bottom="0.74803149606299213" header="0.31496062992125984" footer="0.31496062992125984"/>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35611-10A1-4234-8246-4699749D5102}">
  <sheetPr>
    <tabColor rgb="FF5B9BD5"/>
    <pageSetUpPr fitToPage="1"/>
  </sheetPr>
  <dimension ref="A1:S43"/>
  <sheetViews>
    <sheetView showGridLines="0" zoomScaleNormal="100" zoomScaleSheetLayoutView="100" workbookViewId="0">
      <selection activeCell="A2" sqref="A2:S2"/>
    </sheetView>
  </sheetViews>
  <sheetFormatPr defaultColWidth="9.1796875" defaultRowHeight="14"/>
  <cols>
    <col min="1" max="1" width="3.1796875" style="2" customWidth="1"/>
    <col min="2" max="2" width="38.54296875" style="2" bestFit="1" customWidth="1"/>
    <col min="3" max="19" width="7.26953125" style="2" customWidth="1"/>
    <col min="20" max="21" width="8.7265625" style="2" customWidth="1"/>
    <col min="22" max="22" width="9.81640625" style="2" customWidth="1"/>
    <col min="23" max="16384" width="9.1796875" style="2"/>
  </cols>
  <sheetData>
    <row r="1" spans="1:19" ht="15.75" customHeight="1">
      <c r="A1" s="3" t="s">
        <v>822</v>
      </c>
      <c r="B1" s="3"/>
      <c r="C1" s="3"/>
      <c r="D1" s="3"/>
      <c r="E1" s="3"/>
      <c r="F1" s="3"/>
      <c r="G1" s="3"/>
      <c r="H1" s="3"/>
      <c r="I1" s="3"/>
      <c r="J1" s="3"/>
      <c r="K1" s="3"/>
      <c r="L1" s="3"/>
      <c r="M1" s="3"/>
      <c r="N1" s="3"/>
      <c r="O1" s="3"/>
      <c r="P1" s="3"/>
      <c r="Q1" s="3"/>
      <c r="R1" s="892" t="s">
        <v>197</v>
      </c>
      <c r="S1" s="892"/>
    </row>
    <row r="2" spans="1:19" ht="15.75" customHeight="1">
      <c r="A2" s="822" t="s">
        <v>408</v>
      </c>
      <c r="B2" s="822"/>
      <c r="C2" s="822"/>
      <c r="D2" s="822"/>
      <c r="E2" s="822"/>
      <c r="F2" s="822"/>
      <c r="G2" s="822"/>
      <c r="H2" s="822"/>
      <c r="I2" s="822"/>
      <c r="J2" s="822"/>
      <c r="K2" s="822"/>
      <c r="L2" s="822"/>
      <c r="M2" s="822"/>
      <c r="N2" s="822"/>
      <c r="O2" s="822"/>
      <c r="P2" s="822"/>
      <c r="Q2" s="822"/>
      <c r="R2" s="822"/>
      <c r="S2" s="822"/>
    </row>
    <row r="3" spans="1:19" ht="15" customHeight="1">
      <c r="A3" s="155"/>
      <c r="H3" s="26"/>
    </row>
    <row r="4" spans="1:19">
      <c r="A4" s="893" t="s">
        <v>1322</v>
      </c>
      <c r="B4" s="893"/>
      <c r="C4" s="894" t="s">
        <v>81</v>
      </c>
      <c r="D4" s="894"/>
      <c r="E4" s="894"/>
      <c r="F4" s="894"/>
      <c r="G4" s="894"/>
      <c r="H4" s="894"/>
      <c r="I4" s="894"/>
      <c r="J4" s="894"/>
      <c r="K4" s="894"/>
      <c r="L4" s="894"/>
      <c r="M4" s="894"/>
      <c r="N4" s="894"/>
      <c r="O4" s="894"/>
      <c r="P4" s="894"/>
      <c r="Q4" s="894"/>
      <c r="R4" s="895" t="s">
        <v>51</v>
      </c>
      <c r="S4" s="897" t="s">
        <v>119</v>
      </c>
    </row>
    <row r="5" spans="1:19">
      <c r="A5" s="111" t="s">
        <v>1078</v>
      </c>
      <c r="B5" s="111" t="s">
        <v>215</v>
      </c>
      <c r="C5" s="50">
        <v>0</v>
      </c>
      <c r="D5" s="50">
        <v>0.02</v>
      </c>
      <c r="E5" s="50">
        <v>0.04</v>
      </c>
      <c r="F5" s="50">
        <v>0.1</v>
      </c>
      <c r="G5" s="50">
        <v>0.2</v>
      </c>
      <c r="H5" s="50">
        <v>0.35</v>
      </c>
      <c r="I5" s="50">
        <v>0.5</v>
      </c>
      <c r="J5" s="50">
        <v>0.7</v>
      </c>
      <c r="K5" s="50">
        <v>0.75</v>
      </c>
      <c r="L5" s="50">
        <v>1</v>
      </c>
      <c r="M5" s="50">
        <v>1.5</v>
      </c>
      <c r="N5" s="50">
        <v>2.5</v>
      </c>
      <c r="O5" s="50">
        <v>3.7</v>
      </c>
      <c r="P5" s="50">
        <v>12.5</v>
      </c>
      <c r="Q5" s="204" t="s">
        <v>120</v>
      </c>
      <c r="R5" s="896"/>
      <c r="S5" s="898"/>
    </row>
    <row r="6" spans="1:19">
      <c r="A6" s="170">
        <v>1</v>
      </c>
      <c r="B6" s="76" t="s">
        <v>94</v>
      </c>
      <c r="C6" s="13">
        <v>118975.48328895999</v>
      </c>
      <c r="D6" s="13">
        <v>0</v>
      </c>
      <c r="E6" s="13">
        <v>0</v>
      </c>
      <c r="F6" s="13">
        <v>0</v>
      </c>
      <c r="G6" s="13">
        <v>0</v>
      </c>
      <c r="H6" s="13">
        <v>0</v>
      </c>
      <c r="I6" s="13">
        <v>0</v>
      </c>
      <c r="J6" s="13">
        <v>0</v>
      </c>
      <c r="K6" s="13">
        <v>0</v>
      </c>
      <c r="L6" s="13">
        <v>0</v>
      </c>
      <c r="M6" s="13">
        <v>0</v>
      </c>
      <c r="N6" s="13">
        <v>0</v>
      </c>
      <c r="O6" s="13">
        <v>0</v>
      </c>
      <c r="P6" s="13">
        <v>0</v>
      </c>
      <c r="Q6" s="13">
        <v>0</v>
      </c>
      <c r="R6" s="13">
        <v>118975.48328895999</v>
      </c>
      <c r="S6" s="13">
        <v>0</v>
      </c>
    </row>
    <row r="7" spans="1:19">
      <c r="A7" s="170">
        <v>2</v>
      </c>
      <c r="B7" s="76" t="s">
        <v>114</v>
      </c>
      <c r="C7" s="13">
        <v>0</v>
      </c>
      <c r="D7" s="13">
        <v>0</v>
      </c>
      <c r="E7" s="13">
        <v>0</v>
      </c>
      <c r="F7" s="13">
        <v>0</v>
      </c>
      <c r="G7" s="13">
        <v>0</v>
      </c>
      <c r="H7" s="13">
        <v>0</v>
      </c>
      <c r="I7" s="13">
        <v>0</v>
      </c>
      <c r="J7" s="13">
        <v>0</v>
      </c>
      <c r="K7" s="13">
        <v>0</v>
      </c>
      <c r="L7" s="13">
        <v>0</v>
      </c>
      <c r="M7" s="13">
        <v>0</v>
      </c>
      <c r="N7" s="13">
        <v>0</v>
      </c>
      <c r="O7" s="13">
        <v>0</v>
      </c>
      <c r="P7" s="13">
        <v>0</v>
      </c>
      <c r="Q7" s="13">
        <v>0</v>
      </c>
      <c r="R7" s="13">
        <v>0</v>
      </c>
      <c r="S7" s="13">
        <v>0</v>
      </c>
    </row>
    <row r="8" spans="1:19">
      <c r="A8" s="170">
        <v>3</v>
      </c>
      <c r="B8" s="76" t="s">
        <v>99</v>
      </c>
      <c r="C8" s="13">
        <v>0</v>
      </c>
      <c r="D8" s="13">
        <v>0</v>
      </c>
      <c r="E8" s="13">
        <v>0</v>
      </c>
      <c r="F8" s="13">
        <v>0</v>
      </c>
      <c r="G8" s="13">
        <v>0</v>
      </c>
      <c r="H8" s="13">
        <v>0</v>
      </c>
      <c r="I8" s="13">
        <v>0</v>
      </c>
      <c r="J8" s="13">
        <v>0</v>
      </c>
      <c r="K8" s="13">
        <v>0</v>
      </c>
      <c r="L8" s="13">
        <v>0</v>
      </c>
      <c r="M8" s="13">
        <v>0</v>
      </c>
      <c r="N8" s="13">
        <v>0</v>
      </c>
      <c r="O8" s="13">
        <v>0</v>
      </c>
      <c r="P8" s="13">
        <v>0</v>
      </c>
      <c r="Q8" s="13">
        <v>0</v>
      </c>
      <c r="R8" s="13">
        <v>0</v>
      </c>
      <c r="S8" s="13">
        <v>0</v>
      </c>
    </row>
    <row r="9" spans="1:19">
      <c r="A9" s="170">
        <v>4</v>
      </c>
      <c r="B9" s="76" t="s">
        <v>100</v>
      </c>
      <c r="C9" s="13">
        <v>0</v>
      </c>
      <c r="D9" s="13">
        <v>0</v>
      </c>
      <c r="E9" s="13">
        <v>0</v>
      </c>
      <c r="F9" s="13">
        <v>0</v>
      </c>
      <c r="G9" s="13">
        <v>0</v>
      </c>
      <c r="H9" s="13">
        <v>0</v>
      </c>
      <c r="I9" s="13">
        <v>0</v>
      </c>
      <c r="J9" s="13">
        <v>0</v>
      </c>
      <c r="K9" s="13">
        <v>0</v>
      </c>
      <c r="L9" s="13">
        <v>0</v>
      </c>
      <c r="M9" s="13">
        <v>0</v>
      </c>
      <c r="N9" s="13">
        <v>0</v>
      </c>
      <c r="O9" s="13">
        <v>0</v>
      </c>
      <c r="P9" s="13">
        <v>0</v>
      </c>
      <c r="Q9" s="13">
        <v>0</v>
      </c>
      <c r="R9" s="13">
        <v>0</v>
      </c>
      <c r="S9" s="13">
        <v>0</v>
      </c>
    </row>
    <row r="10" spans="1:19">
      <c r="A10" s="170">
        <v>5</v>
      </c>
      <c r="B10" s="76" t="s">
        <v>101</v>
      </c>
      <c r="C10" s="13">
        <v>0</v>
      </c>
      <c r="D10" s="13">
        <v>0</v>
      </c>
      <c r="E10" s="13">
        <v>0</v>
      </c>
      <c r="F10" s="13">
        <v>0</v>
      </c>
      <c r="G10" s="13">
        <v>0</v>
      </c>
      <c r="H10" s="13">
        <v>0</v>
      </c>
      <c r="I10" s="13">
        <v>0</v>
      </c>
      <c r="J10" s="13">
        <v>0</v>
      </c>
      <c r="K10" s="13">
        <v>0</v>
      </c>
      <c r="L10" s="13">
        <v>0</v>
      </c>
      <c r="M10" s="13">
        <v>0</v>
      </c>
      <c r="N10" s="13">
        <v>0</v>
      </c>
      <c r="O10" s="13">
        <v>0</v>
      </c>
      <c r="P10" s="13">
        <v>0</v>
      </c>
      <c r="Q10" s="13">
        <v>0</v>
      </c>
      <c r="R10" s="13">
        <v>0</v>
      </c>
      <c r="S10" s="13">
        <v>0</v>
      </c>
    </row>
    <row r="11" spans="1:19">
      <c r="A11" s="170">
        <v>6</v>
      </c>
      <c r="B11" s="76" t="s">
        <v>95</v>
      </c>
      <c r="C11" s="13">
        <v>0</v>
      </c>
      <c r="D11" s="13">
        <v>0</v>
      </c>
      <c r="E11" s="13">
        <v>0</v>
      </c>
      <c r="F11" s="13">
        <v>0</v>
      </c>
      <c r="G11" s="13">
        <v>7237.7784411599996</v>
      </c>
      <c r="H11" s="13">
        <v>0</v>
      </c>
      <c r="I11" s="13">
        <v>1658.0643525599999</v>
      </c>
      <c r="J11" s="13">
        <v>0</v>
      </c>
      <c r="K11" s="13">
        <v>0</v>
      </c>
      <c r="L11" s="13">
        <v>40.582003499999999</v>
      </c>
      <c r="M11" s="13">
        <v>209.83584818</v>
      </c>
      <c r="N11" s="13">
        <v>0</v>
      </c>
      <c r="O11" s="13">
        <v>0</v>
      </c>
      <c r="P11" s="13">
        <v>0</v>
      </c>
      <c r="Q11" s="13">
        <v>0</v>
      </c>
      <c r="R11" s="13">
        <v>9146.2606453999997</v>
      </c>
      <c r="S11" s="13">
        <v>0</v>
      </c>
    </row>
    <row r="12" spans="1:19">
      <c r="A12" s="170">
        <v>7</v>
      </c>
      <c r="B12" s="76" t="s">
        <v>96</v>
      </c>
      <c r="C12" s="13">
        <v>0</v>
      </c>
      <c r="D12" s="13">
        <v>2304.3264996599996</v>
      </c>
      <c r="E12" s="13">
        <v>0</v>
      </c>
      <c r="F12" s="13">
        <v>0</v>
      </c>
      <c r="G12" s="13">
        <v>929.89902099999995</v>
      </c>
      <c r="H12" s="13">
        <v>0</v>
      </c>
      <c r="I12" s="13">
        <v>0</v>
      </c>
      <c r="J12" s="13">
        <v>0</v>
      </c>
      <c r="K12" s="13">
        <v>0</v>
      </c>
      <c r="L12" s="13">
        <v>6263.11607731</v>
      </c>
      <c r="M12" s="13">
        <v>0</v>
      </c>
      <c r="N12" s="13">
        <v>0</v>
      </c>
      <c r="O12" s="13">
        <v>0</v>
      </c>
      <c r="P12" s="13">
        <v>0</v>
      </c>
      <c r="Q12" s="13">
        <v>0</v>
      </c>
      <c r="R12" s="13">
        <v>9497.3415979700003</v>
      </c>
      <c r="S12" s="13">
        <v>0</v>
      </c>
    </row>
    <row r="13" spans="1:19">
      <c r="A13" s="170">
        <v>8</v>
      </c>
      <c r="B13" s="76" t="s">
        <v>97</v>
      </c>
      <c r="C13" s="13">
        <v>0</v>
      </c>
      <c r="D13" s="13">
        <v>0</v>
      </c>
      <c r="E13" s="13">
        <v>0</v>
      </c>
      <c r="F13" s="13">
        <v>0</v>
      </c>
      <c r="G13" s="13">
        <v>0</v>
      </c>
      <c r="H13" s="13">
        <v>0</v>
      </c>
      <c r="I13" s="13">
        <v>0</v>
      </c>
      <c r="J13" s="13">
        <v>0</v>
      </c>
      <c r="K13" s="13">
        <v>2864.5413279999998</v>
      </c>
      <c r="L13" s="13">
        <v>0</v>
      </c>
      <c r="M13" s="13">
        <v>0</v>
      </c>
      <c r="N13" s="13">
        <v>0</v>
      </c>
      <c r="O13" s="13">
        <v>0</v>
      </c>
      <c r="P13" s="13">
        <v>0</v>
      </c>
      <c r="Q13" s="13">
        <v>0</v>
      </c>
      <c r="R13" s="13">
        <v>2864.5413279999998</v>
      </c>
      <c r="S13" s="13">
        <v>0</v>
      </c>
    </row>
    <row r="14" spans="1:19">
      <c r="A14" s="170">
        <v>9</v>
      </c>
      <c r="B14" s="76" t="s">
        <v>102</v>
      </c>
      <c r="C14" s="13">
        <v>0</v>
      </c>
      <c r="D14" s="13">
        <v>0</v>
      </c>
      <c r="E14" s="13">
        <v>0</v>
      </c>
      <c r="F14" s="13">
        <v>0</v>
      </c>
      <c r="G14" s="13">
        <v>0</v>
      </c>
      <c r="H14" s="13">
        <v>0</v>
      </c>
      <c r="I14" s="13">
        <v>0</v>
      </c>
      <c r="J14" s="13">
        <v>0</v>
      </c>
      <c r="K14" s="13">
        <v>0</v>
      </c>
      <c r="L14" s="13">
        <v>0</v>
      </c>
      <c r="M14" s="13">
        <v>0</v>
      </c>
      <c r="N14" s="13">
        <v>0</v>
      </c>
      <c r="O14" s="13">
        <v>0</v>
      </c>
      <c r="P14" s="13">
        <v>0</v>
      </c>
      <c r="Q14" s="13">
        <v>0</v>
      </c>
      <c r="R14" s="13">
        <v>0</v>
      </c>
      <c r="S14" s="13">
        <v>0</v>
      </c>
    </row>
    <row r="15" spans="1:19">
      <c r="A15" s="170">
        <v>10</v>
      </c>
      <c r="B15" s="76" t="s">
        <v>103</v>
      </c>
      <c r="C15" s="13">
        <v>0</v>
      </c>
      <c r="D15" s="13">
        <v>0</v>
      </c>
      <c r="E15" s="13">
        <v>0</v>
      </c>
      <c r="F15" s="13">
        <v>0</v>
      </c>
      <c r="G15" s="13">
        <v>0</v>
      </c>
      <c r="H15" s="13">
        <v>0</v>
      </c>
      <c r="I15" s="13">
        <v>0</v>
      </c>
      <c r="J15" s="13">
        <v>0</v>
      </c>
      <c r="K15" s="13">
        <v>0</v>
      </c>
      <c r="L15" s="13">
        <v>0</v>
      </c>
      <c r="M15" s="13">
        <v>0</v>
      </c>
      <c r="N15" s="13">
        <v>0</v>
      </c>
      <c r="O15" s="13">
        <v>0</v>
      </c>
      <c r="P15" s="13">
        <v>0</v>
      </c>
      <c r="Q15" s="13">
        <v>0</v>
      </c>
      <c r="R15" s="13">
        <v>0</v>
      </c>
      <c r="S15" s="13">
        <v>0</v>
      </c>
    </row>
    <row r="16" spans="1:19">
      <c r="A16" s="170">
        <v>11</v>
      </c>
      <c r="B16" s="76" t="s">
        <v>115</v>
      </c>
      <c r="C16" s="13">
        <v>0</v>
      </c>
      <c r="D16" s="13">
        <v>0</v>
      </c>
      <c r="E16" s="13">
        <v>0</v>
      </c>
      <c r="F16" s="13">
        <v>0</v>
      </c>
      <c r="G16" s="13">
        <v>0</v>
      </c>
      <c r="H16" s="13">
        <v>0</v>
      </c>
      <c r="I16" s="13">
        <v>0</v>
      </c>
      <c r="J16" s="13">
        <v>0</v>
      </c>
      <c r="K16" s="13">
        <v>0</v>
      </c>
      <c r="L16" s="13">
        <v>0</v>
      </c>
      <c r="M16" s="13">
        <v>0</v>
      </c>
      <c r="N16" s="13">
        <v>0</v>
      </c>
      <c r="O16" s="13">
        <v>0</v>
      </c>
      <c r="P16" s="13">
        <v>0</v>
      </c>
      <c r="Q16" s="13">
        <v>0</v>
      </c>
      <c r="R16" s="13">
        <v>0</v>
      </c>
      <c r="S16" s="13">
        <v>0</v>
      </c>
    </row>
    <row r="17" spans="1:19">
      <c r="A17" s="170">
        <v>12</v>
      </c>
      <c r="B17" s="76" t="s">
        <v>104</v>
      </c>
      <c r="C17" s="13">
        <v>0</v>
      </c>
      <c r="D17" s="13">
        <v>0</v>
      </c>
      <c r="E17" s="13">
        <v>0</v>
      </c>
      <c r="F17" s="13">
        <v>32280.642729250001</v>
      </c>
      <c r="G17" s="13">
        <v>0.53685788000000001</v>
      </c>
      <c r="H17" s="13">
        <v>0</v>
      </c>
      <c r="I17" s="13">
        <v>0</v>
      </c>
      <c r="J17" s="13">
        <v>0</v>
      </c>
      <c r="K17" s="13">
        <v>0</v>
      </c>
      <c r="L17" s="13">
        <v>0</v>
      </c>
      <c r="M17" s="13">
        <v>0</v>
      </c>
      <c r="N17" s="13">
        <v>0</v>
      </c>
      <c r="O17" s="13">
        <v>0</v>
      </c>
      <c r="P17" s="13">
        <v>0</v>
      </c>
      <c r="Q17" s="13">
        <v>0</v>
      </c>
      <c r="R17" s="13">
        <v>32281.179587130002</v>
      </c>
      <c r="S17" s="13">
        <v>0</v>
      </c>
    </row>
    <row r="18" spans="1:19">
      <c r="A18" s="170">
        <v>13</v>
      </c>
      <c r="B18" s="76" t="s">
        <v>116</v>
      </c>
      <c r="C18" s="13">
        <v>0</v>
      </c>
      <c r="D18" s="13">
        <v>0</v>
      </c>
      <c r="E18" s="13">
        <v>0</v>
      </c>
      <c r="F18" s="13">
        <v>0</v>
      </c>
      <c r="G18" s="13">
        <v>0</v>
      </c>
      <c r="H18" s="13">
        <v>0</v>
      </c>
      <c r="I18" s="13">
        <v>0</v>
      </c>
      <c r="J18" s="13">
        <v>0</v>
      </c>
      <c r="K18" s="13">
        <v>0</v>
      </c>
      <c r="L18" s="13">
        <v>0</v>
      </c>
      <c r="M18" s="13">
        <v>0</v>
      </c>
      <c r="N18" s="13">
        <v>0</v>
      </c>
      <c r="O18" s="13">
        <v>0</v>
      </c>
      <c r="P18" s="13">
        <v>0</v>
      </c>
      <c r="Q18" s="13">
        <v>0</v>
      </c>
      <c r="R18" s="13">
        <v>0</v>
      </c>
      <c r="S18" s="13">
        <v>0</v>
      </c>
    </row>
    <row r="19" spans="1:19">
      <c r="A19" s="170">
        <v>14</v>
      </c>
      <c r="B19" s="76" t="s">
        <v>117</v>
      </c>
      <c r="C19" s="13">
        <v>0</v>
      </c>
      <c r="D19" s="13">
        <v>0</v>
      </c>
      <c r="E19" s="13">
        <v>0</v>
      </c>
      <c r="F19" s="13">
        <v>0</v>
      </c>
      <c r="G19" s="13">
        <v>0</v>
      </c>
      <c r="H19" s="13">
        <v>0</v>
      </c>
      <c r="I19" s="13">
        <v>0</v>
      </c>
      <c r="J19" s="13">
        <v>0</v>
      </c>
      <c r="K19" s="13">
        <v>0</v>
      </c>
      <c r="L19" s="13">
        <v>0</v>
      </c>
      <c r="M19" s="13">
        <v>0</v>
      </c>
      <c r="N19" s="13">
        <v>0</v>
      </c>
      <c r="O19" s="13">
        <v>0</v>
      </c>
      <c r="P19" s="13">
        <v>0</v>
      </c>
      <c r="Q19" s="13">
        <v>0</v>
      </c>
      <c r="R19" s="13">
        <v>0</v>
      </c>
      <c r="S19" s="13">
        <v>0</v>
      </c>
    </row>
    <row r="20" spans="1:19">
      <c r="A20" s="170">
        <v>15</v>
      </c>
      <c r="B20" s="76" t="s">
        <v>98</v>
      </c>
      <c r="C20" s="13">
        <v>0</v>
      </c>
      <c r="D20" s="13">
        <v>0</v>
      </c>
      <c r="E20" s="13">
        <v>0</v>
      </c>
      <c r="F20" s="13">
        <v>0</v>
      </c>
      <c r="G20" s="13">
        <v>0</v>
      </c>
      <c r="H20" s="13">
        <v>0</v>
      </c>
      <c r="I20" s="13">
        <v>0</v>
      </c>
      <c r="J20" s="13">
        <v>0</v>
      </c>
      <c r="K20" s="13">
        <v>0</v>
      </c>
      <c r="L20" s="13">
        <v>963.20169411000006</v>
      </c>
      <c r="M20" s="13">
        <v>0</v>
      </c>
      <c r="N20" s="13">
        <v>0</v>
      </c>
      <c r="O20" s="13">
        <v>0</v>
      </c>
      <c r="P20" s="13">
        <v>0</v>
      </c>
      <c r="Q20" s="13">
        <v>0</v>
      </c>
      <c r="R20" s="13">
        <v>963.20169411000006</v>
      </c>
      <c r="S20" s="13">
        <v>0</v>
      </c>
    </row>
    <row r="21" spans="1:19">
      <c r="A21" s="170">
        <v>16</v>
      </c>
      <c r="B21" s="76" t="s">
        <v>118</v>
      </c>
      <c r="C21" s="13">
        <v>0</v>
      </c>
      <c r="D21" s="13">
        <v>0</v>
      </c>
      <c r="E21" s="13">
        <v>0</v>
      </c>
      <c r="F21" s="13">
        <v>0</v>
      </c>
      <c r="G21" s="13">
        <v>0</v>
      </c>
      <c r="H21" s="13">
        <v>0</v>
      </c>
      <c r="I21" s="13">
        <v>0</v>
      </c>
      <c r="J21" s="13">
        <v>0</v>
      </c>
      <c r="K21" s="13">
        <v>0</v>
      </c>
      <c r="L21" s="13">
        <v>0</v>
      </c>
      <c r="M21" s="13">
        <v>0</v>
      </c>
      <c r="N21" s="13">
        <v>0</v>
      </c>
      <c r="O21" s="13">
        <v>0</v>
      </c>
      <c r="P21" s="13">
        <v>0</v>
      </c>
      <c r="Q21" s="13">
        <v>0</v>
      </c>
      <c r="R21" s="13">
        <v>0</v>
      </c>
      <c r="S21" s="13">
        <v>0</v>
      </c>
    </row>
    <row r="22" spans="1:19">
      <c r="A22" s="218">
        <v>17</v>
      </c>
      <c r="B22" s="118" t="s">
        <v>51</v>
      </c>
      <c r="C22" s="83">
        <v>118975.48328895999</v>
      </c>
      <c r="D22" s="83">
        <v>2304.3264996599996</v>
      </c>
      <c r="E22" s="83">
        <v>0</v>
      </c>
      <c r="F22" s="83">
        <v>32280.642729250001</v>
      </c>
      <c r="G22" s="83">
        <v>8168.2143200399996</v>
      </c>
      <c r="H22" s="83">
        <v>0</v>
      </c>
      <c r="I22" s="83">
        <v>1658.0643525599999</v>
      </c>
      <c r="J22" s="83">
        <v>0</v>
      </c>
      <c r="K22" s="83">
        <v>2864.5413279999998</v>
      </c>
      <c r="L22" s="83">
        <v>7266.8997749199998</v>
      </c>
      <c r="M22" s="83">
        <v>209.83584818</v>
      </c>
      <c r="N22" s="83">
        <v>0</v>
      </c>
      <c r="O22" s="83">
        <v>0</v>
      </c>
      <c r="P22" s="83">
        <v>0</v>
      </c>
      <c r="Q22" s="83">
        <v>0</v>
      </c>
      <c r="R22" s="83">
        <v>173728.00814156997</v>
      </c>
      <c r="S22" s="83">
        <v>0</v>
      </c>
    </row>
    <row r="23" spans="1:19">
      <c r="A23" s="155"/>
      <c r="H23" s="26"/>
      <c r="S23" s="46"/>
    </row>
    <row r="24" spans="1:19" ht="15" customHeight="1">
      <c r="A24" s="899"/>
      <c r="B24" s="899"/>
      <c r="C24" s="899"/>
      <c r="D24" s="899"/>
      <c r="E24" s="899"/>
      <c r="F24" s="899"/>
      <c r="G24" s="899"/>
      <c r="H24" s="899"/>
      <c r="I24" s="899"/>
      <c r="J24" s="899"/>
      <c r="K24" s="899"/>
      <c r="L24" s="899"/>
      <c r="M24" s="899"/>
      <c r="N24" s="899"/>
      <c r="O24" s="899"/>
      <c r="P24" s="899"/>
      <c r="Q24" s="899"/>
      <c r="R24" s="899"/>
      <c r="S24" s="899"/>
    </row>
    <row r="25" spans="1:19" ht="14.25" customHeight="1">
      <c r="A25" s="893" t="s">
        <v>1104</v>
      </c>
      <c r="B25" s="893"/>
      <c r="C25" s="894" t="s">
        <v>81</v>
      </c>
      <c r="D25" s="894"/>
      <c r="E25" s="894"/>
      <c r="F25" s="894"/>
      <c r="G25" s="894"/>
      <c r="H25" s="894"/>
      <c r="I25" s="894"/>
      <c r="J25" s="894"/>
      <c r="K25" s="894"/>
      <c r="L25" s="894"/>
      <c r="M25" s="894"/>
      <c r="N25" s="894"/>
      <c r="O25" s="894"/>
      <c r="P25" s="894"/>
      <c r="Q25" s="894"/>
      <c r="R25" s="895" t="s">
        <v>51</v>
      </c>
      <c r="S25" s="897" t="s">
        <v>119</v>
      </c>
    </row>
    <row r="26" spans="1:19">
      <c r="A26" s="111"/>
      <c r="B26" s="111" t="s">
        <v>215</v>
      </c>
      <c r="C26" s="50">
        <v>0</v>
      </c>
      <c r="D26" s="50">
        <v>0.02</v>
      </c>
      <c r="E26" s="50">
        <v>0.04</v>
      </c>
      <c r="F26" s="50">
        <v>0.1</v>
      </c>
      <c r="G26" s="50">
        <v>0.2</v>
      </c>
      <c r="H26" s="50">
        <v>0.35</v>
      </c>
      <c r="I26" s="50">
        <v>0.5</v>
      </c>
      <c r="J26" s="50">
        <v>0.7</v>
      </c>
      <c r="K26" s="50">
        <v>0.75</v>
      </c>
      <c r="L26" s="50">
        <v>1</v>
      </c>
      <c r="M26" s="50">
        <v>1.5</v>
      </c>
      <c r="N26" s="50">
        <v>2.5</v>
      </c>
      <c r="O26" s="50">
        <v>3.7</v>
      </c>
      <c r="P26" s="50">
        <v>12.5</v>
      </c>
      <c r="Q26" s="204" t="s">
        <v>120</v>
      </c>
      <c r="R26" s="896"/>
      <c r="S26" s="898"/>
    </row>
    <row r="27" spans="1:19">
      <c r="A27" s="170">
        <v>1</v>
      </c>
      <c r="B27" s="76" t="s">
        <v>94</v>
      </c>
      <c r="C27" s="13">
        <v>125152.52956549</v>
      </c>
      <c r="D27" s="13">
        <v>0</v>
      </c>
      <c r="E27" s="13">
        <v>0</v>
      </c>
      <c r="F27" s="13">
        <v>0</v>
      </c>
      <c r="G27" s="13">
        <v>0</v>
      </c>
      <c r="H27" s="13">
        <v>0</v>
      </c>
      <c r="I27" s="13">
        <v>0</v>
      </c>
      <c r="J27" s="13">
        <v>0</v>
      </c>
      <c r="K27" s="13">
        <v>0</v>
      </c>
      <c r="L27" s="13">
        <v>0</v>
      </c>
      <c r="M27" s="13">
        <v>0</v>
      </c>
      <c r="N27" s="13">
        <v>0</v>
      </c>
      <c r="O27" s="13">
        <v>0</v>
      </c>
      <c r="P27" s="13">
        <v>0</v>
      </c>
      <c r="Q27" s="13">
        <v>0</v>
      </c>
      <c r="R27" s="13">
        <v>125152.52956549</v>
      </c>
      <c r="S27" s="13">
        <v>0</v>
      </c>
    </row>
    <row r="28" spans="1:19">
      <c r="A28" s="170">
        <v>2</v>
      </c>
      <c r="B28" s="76" t="s">
        <v>114</v>
      </c>
      <c r="C28" s="13">
        <v>0</v>
      </c>
      <c r="D28" s="13">
        <v>0</v>
      </c>
      <c r="E28" s="13">
        <v>0</v>
      </c>
      <c r="F28" s="13">
        <v>0</v>
      </c>
      <c r="G28" s="13">
        <v>0</v>
      </c>
      <c r="H28" s="13">
        <v>0</v>
      </c>
      <c r="I28" s="13">
        <v>0</v>
      </c>
      <c r="J28" s="13">
        <v>0</v>
      </c>
      <c r="K28" s="13">
        <v>0</v>
      </c>
      <c r="L28" s="13">
        <v>0</v>
      </c>
      <c r="M28" s="13">
        <v>0</v>
      </c>
      <c r="N28" s="13">
        <v>0</v>
      </c>
      <c r="O28" s="13">
        <v>0</v>
      </c>
      <c r="P28" s="13">
        <v>0</v>
      </c>
      <c r="Q28" s="13">
        <v>0</v>
      </c>
      <c r="R28" s="13">
        <v>0</v>
      </c>
      <c r="S28" s="13">
        <v>0</v>
      </c>
    </row>
    <row r="29" spans="1:19">
      <c r="A29" s="170">
        <v>3</v>
      </c>
      <c r="B29" s="76" t="s">
        <v>99</v>
      </c>
      <c r="C29" s="13">
        <v>0</v>
      </c>
      <c r="D29" s="13">
        <v>0</v>
      </c>
      <c r="E29" s="13">
        <v>0</v>
      </c>
      <c r="F29" s="13">
        <v>0</v>
      </c>
      <c r="G29" s="13">
        <v>0</v>
      </c>
      <c r="H29" s="13">
        <v>0</v>
      </c>
      <c r="I29" s="13">
        <v>0</v>
      </c>
      <c r="J29" s="13">
        <v>0</v>
      </c>
      <c r="K29" s="13">
        <v>0</v>
      </c>
      <c r="L29" s="13">
        <v>0</v>
      </c>
      <c r="M29" s="13">
        <v>0</v>
      </c>
      <c r="N29" s="13">
        <v>0</v>
      </c>
      <c r="O29" s="13">
        <v>0</v>
      </c>
      <c r="P29" s="13">
        <v>0</v>
      </c>
      <c r="Q29" s="13">
        <v>0</v>
      </c>
      <c r="R29" s="13">
        <v>0</v>
      </c>
      <c r="S29" s="13">
        <v>0</v>
      </c>
    </row>
    <row r="30" spans="1:19">
      <c r="A30" s="170">
        <v>4</v>
      </c>
      <c r="B30" s="76" t="s">
        <v>100</v>
      </c>
      <c r="C30" s="13">
        <v>0</v>
      </c>
      <c r="D30" s="13">
        <v>0</v>
      </c>
      <c r="E30" s="13">
        <v>0</v>
      </c>
      <c r="F30" s="13">
        <v>0</v>
      </c>
      <c r="G30" s="13">
        <v>0</v>
      </c>
      <c r="H30" s="13">
        <v>0</v>
      </c>
      <c r="I30" s="13">
        <v>0</v>
      </c>
      <c r="J30" s="13">
        <v>0</v>
      </c>
      <c r="K30" s="13">
        <v>0</v>
      </c>
      <c r="L30" s="13">
        <v>0</v>
      </c>
      <c r="M30" s="13">
        <v>0</v>
      </c>
      <c r="N30" s="13">
        <v>0</v>
      </c>
      <c r="O30" s="13">
        <v>0</v>
      </c>
      <c r="P30" s="13">
        <v>0</v>
      </c>
      <c r="Q30" s="13">
        <v>0</v>
      </c>
      <c r="R30" s="13">
        <v>0</v>
      </c>
      <c r="S30" s="13">
        <v>0</v>
      </c>
    </row>
    <row r="31" spans="1:19">
      <c r="A31" s="170">
        <v>5</v>
      </c>
      <c r="B31" s="76" t="s">
        <v>101</v>
      </c>
      <c r="C31" s="13">
        <v>0</v>
      </c>
      <c r="D31" s="13">
        <v>0</v>
      </c>
      <c r="E31" s="13">
        <v>0</v>
      </c>
      <c r="F31" s="13">
        <v>0</v>
      </c>
      <c r="G31" s="13">
        <v>0</v>
      </c>
      <c r="H31" s="13">
        <v>0</v>
      </c>
      <c r="I31" s="13">
        <v>0</v>
      </c>
      <c r="J31" s="13">
        <v>0</v>
      </c>
      <c r="K31" s="13">
        <v>0</v>
      </c>
      <c r="L31" s="13">
        <v>0</v>
      </c>
      <c r="M31" s="13">
        <v>0</v>
      </c>
      <c r="N31" s="13">
        <v>0</v>
      </c>
      <c r="O31" s="13">
        <v>0</v>
      </c>
      <c r="P31" s="13">
        <v>0</v>
      </c>
      <c r="Q31" s="13">
        <v>0</v>
      </c>
      <c r="R31" s="13">
        <v>0</v>
      </c>
      <c r="S31" s="13">
        <v>0</v>
      </c>
    </row>
    <row r="32" spans="1:19">
      <c r="A32" s="170">
        <v>6</v>
      </c>
      <c r="B32" s="76" t="s">
        <v>95</v>
      </c>
      <c r="C32" s="13">
        <v>0</v>
      </c>
      <c r="D32" s="13">
        <v>0</v>
      </c>
      <c r="E32" s="13">
        <v>0</v>
      </c>
      <c r="F32" s="13">
        <v>0</v>
      </c>
      <c r="G32" s="13">
        <v>7983.10697867</v>
      </c>
      <c r="H32" s="13">
        <v>0</v>
      </c>
      <c r="I32" s="13">
        <v>2194.2278934799997</v>
      </c>
      <c r="J32" s="13">
        <v>0</v>
      </c>
      <c r="K32" s="13">
        <v>0</v>
      </c>
      <c r="L32" s="13">
        <v>35.802948740000005</v>
      </c>
      <c r="M32" s="13">
        <v>116.84683306000001</v>
      </c>
      <c r="N32" s="13">
        <v>0</v>
      </c>
      <c r="O32" s="13">
        <v>0</v>
      </c>
      <c r="P32" s="13">
        <v>0</v>
      </c>
      <c r="Q32" s="13">
        <v>0</v>
      </c>
      <c r="R32" s="13">
        <v>10329.984653950001</v>
      </c>
      <c r="S32" s="13">
        <v>0</v>
      </c>
    </row>
    <row r="33" spans="1:19">
      <c r="A33" s="170">
        <v>7</v>
      </c>
      <c r="B33" s="76" t="s">
        <v>96</v>
      </c>
      <c r="C33" s="13">
        <v>0</v>
      </c>
      <c r="D33" s="13">
        <v>2334.6169874999996</v>
      </c>
      <c r="E33" s="13">
        <v>0</v>
      </c>
      <c r="F33" s="13">
        <v>0</v>
      </c>
      <c r="G33" s="13">
        <v>509.97335900000002</v>
      </c>
      <c r="H33" s="13">
        <v>0</v>
      </c>
      <c r="I33" s="13">
        <v>0</v>
      </c>
      <c r="J33" s="13">
        <v>0</v>
      </c>
      <c r="K33" s="13">
        <v>0</v>
      </c>
      <c r="L33" s="13">
        <v>6481.2788689899999</v>
      </c>
      <c r="M33" s="13">
        <v>0</v>
      </c>
      <c r="N33" s="13">
        <v>0</v>
      </c>
      <c r="O33" s="13">
        <v>0</v>
      </c>
      <c r="P33" s="13">
        <v>0</v>
      </c>
      <c r="Q33" s="13">
        <v>0</v>
      </c>
      <c r="R33" s="13">
        <v>9325.86921549</v>
      </c>
      <c r="S33" s="13">
        <v>0</v>
      </c>
    </row>
    <row r="34" spans="1:19">
      <c r="A34" s="170">
        <v>8</v>
      </c>
      <c r="B34" s="76" t="s">
        <v>97</v>
      </c>
      <c r="C34" s="13">
        <v>0</v>
      </c>
      <c r="D34" s="13">
        <v>0</v>
      </c>
      <c r="E34" s="13">
        <v>0</v>
      </c>
      <c r="F34" s="13">
        <v>0</v>
      </c>
      <c r="G34" s="13">
        <v>0</v>
      </c>
      <c r="H34" s="13">
        <v>0</v>
      </c>
      <c r="I34" s="13">
        <v>0</v>
      </c>
      <c r="J34" s="13">
        <v>0</v>
      </c>
      <c r="K34" s="13">
        <v>2683.61</v>
      </c>
      <c r="L34" s="13">
        <v>0</v>
      </c>
      <c r="M34" s="13">
        <v>0</v>
      </c>
      <c r="N34" s="13">
        <v>0</v>
      </c>
      <c r="O34" s="13">
        <v>0</v>
      </c>
      <c r="P34" s="13">
        <v>0</v>
      </c>
      <c r="Q34" s="13">
        <v>0</v>
      </c>
      <c r="R34" s="13">
        <v>2683.61</v>
      </c>
      <c r="S34" s="13">
        <v>0</v>
      </c>
    </row>
    <row r="35" spans="1:19">
      <c r="A35" s="170">
        <v>9</v>
      </c>
      <c r="B35" s="76" t="s">
        <v>102</v>
      </c>
      <c r="C35" s="13">
        <v>0</v>
      </c>
      <c r="D35" s="13">
        <v>0</v>
      </c>
      <c r="E35" s="13">
        <v>0</v>
      </c>
      <c r="F35" s="13">
        <v>0</v>
      </c>
      <c r="G35" s="13">
        <v>0</v>
      </c>
      <c r="H35" s="13">
        <v>0</v>
      </c>
      <c r="I35" s="13">
        <v>0</v>
      </c>
      <c r="J35" s="13">
        <v>0</v>
      </c>
      <c r="K35" s="13">
        <v>0</v>
      </c>
      <c r="L35" s="13">
        <v>0</v>
      </c>
      <c r="M35" s="13">
        <v>0</v>
      </c>
      <c r="N35" s="13">
        <v>0</v>
      </c>
      <c r="O35" s="13">
        <v>0</v>
      </c>
      <c r="P35" s="13">
        <v>0</v>
      </c>
      <c r="Q35" s="13">
        <v>0</v>
      </c>
      <c r="R35" s="13">
        <v>0</v>
      </c>
      <c r="S35" s="13">
        <v>0</v>
      </c>
    </row>
    <row r="36" spans="1:19">
      <c r="A36" s="170">
        <v>10</v>
      </c>
      <c r="B36" s="76" t="s">
        <v>103</v>
      </c>
      <c r="C36" s="13">
        <v>0</v>
      </c>
      <c r="D36" s="13">
        <v>0</v>
      </c>
      <c r="E36" s="13">
        <v>0</v>
      </c>
      <c r="F36" s="13">
        <v>0</v>
      </c>
      <c r="G36" s="13">
        <v>0</v>
      </c>
      <c r="H36" s="13">
        <v>0</v>
      </c>
      <c r="I36" s="13">
        <v>0</v>
      </c>
      <c r="J36" s="13">
        <v>0</v>
      </c>
      <c r="K36" s="13">
        <v>0</v>
      </c>
      <c r="L36" s="13">
        <v>0</v>
      </c>
      <c r="M36" s="13">
        <v>0</v>
      </c>
      <c r="N36" s="13">
        <v>0</v>
      </c>
      <c r="O36" s="13">
        <v>0</v>
      </c>
      <c r="P36" s="13">
        <v>0</v>
      </c>
      <c r="Q36" s="13">
        <v>0</v>
      </c>
      <c r="R36" s="13">
        <v>0</v>
      </c>
      <c r="S36" s="13">
        <v>0</v>
      </c>
    </row>
    <row r="37" spans="1:19">
      <c r="A37" s="170">
        <v>11</v>
      </c>
      <c r="B37" s="76" t="s">
        <v>115</v>
      </c>
      <c r="C37" s="13">
        <v>0</v>
      </c>
      <c r="D37" s="13">
        <v>0</v>
      </c>
      <c r="E37" s="13">
        <v>0</v>
      </c>
      <c r="F37" s="13">
        <v>0</v>
      </c>
      <c r="G37" s="13">
        <v>0</v>
      </c>
      <c r="H37" s="13">
        <v>0</v>
      </c>
      <c r="I37" s="13">
        <v>0</v>
      </c>
      <c r="J37" s="13">
        <v>0</v>
      </c>
      <c r="K37" s="13">
        <v>0</v>
      </c>
      <c r="L37" s="13">
        <v>0</v>
      </c>
      <c r="M37" s="13">
        <v>0</v>
      </c>
      <c r="N37" s="13">
        <v>0</v>
      </c>
      <c r="O37" s="13">
        <v>0</v>
      </c>
      <c r="P37" s="13">
        <v>0</v>
      </c>
      <c r="Q37" s="13">
        <v>0</v>
      </c>
      <c r="R37" s="13">
        <v>0</v>
      </c>
      <c r="S37" s="13">
        <v>0</v>
      </c>
    </row>
    <row r="38" spans="1:19">
      <c r="A38" s="170">
        <v>12</v>
      </c>
      <c r="B38" s="76" t="s">
        <v>104</v>
      </c>
      <c r="C38" s="13">
        <v>0</v>
      </c>
      <c r="D38" s="13">
        <v>0</v>
      </c>
      <c r="E38" s="13">
        <v>0</v>
      </c>
      <c r="F38" s="13">
        <v>27593.366374000001</v>
      </c>
      <c r="G38" s="13">
        <v>0.43715427000000001</v>
      </c>
      <c r="H38" s="13">
        <v>0</v>
      </c>
      <c r="I38" s="13">
        <v>0</v>
      </c>
      <c r="J38" s="13">
        <v>0</v>
      </c>
      <c r="K38" s="13">
        <v>0</v>
      </c>
      <c r="L38" s="13">
        <v>0</v>
      </c>
      <c r="M38" s="13">
        <v>0</v>
      </c>
      <c r="N38" s="13">
        <v>0</v>
      </c>
      <c r="O38" s="13">
        <v>0</v>
      </c>
      <c r="P38" s="13">
        <v>0</v>
      </c>
      <c r="Q38" s="13">
        <v>0</v>
      </c>
      <c r="R38" s="13">
        <v>27593.80352827</v>
      </c>
      <c r="S38" s="13">
        <v>0</v>
      </c>
    </row>
    <row r="39" spans="1:19">
      <c r="A39" s="170">
        <v>13</v>
      </c>
      <c r="B39" s="76" t="s">
        <v>116</v>
      </c>
      <c r="C39" s="13">
        <v>0</v>
      </c>
      <c r="D39" s="13">
        <v>0</v>
      </c>
      <c r="E39" s="13">
        <v>0</v>
      </c>
      <c r="F39" s="13">
        <v>0</v>
      </c>
      <c r="G39" s="13">
        <v>0</v>
      </c>
      <c r="H39" s="13">
        <v>0</v>
      </c>
      <c r="I39" s="13">
        <v>0</v>
      </c>
      <c r="J39" s="13">
        <v>0</v>
      </c>
      <c r="K39" s="13">
        <v>0</v>
      </c>
      <c r="L39" s="13">
        <v>0</v>
      </c>
      <c r="M39" s="13">
        <v>0</v>
      </c>
      <c r="N39" s="13">
        <v>0</v>
      </c>
      <c r="O39" s="13">
        <v>0</v>
      </c>
      <c r="P39" s="13">
        <v>0</v>
      </c>
      <c r="Q39" s="13">
        <v>0</v>
      </c>
      <c r="R39" s="13">
        <v>0</v>
      </c>
      <c r="S39" s="13">
        <v>0</v>
      </c>
    </row>
    <row r="40" spans="1:19">
      <c r="A40" s="170">
        <v>14</v>
      </c>
      <c r="B40" s="76" t="s">
        <v>117</v>
      </c>
      <c r="C40" s="13">
        <v>0</v>
      </c>
      <c r="D40" s="13">
        <v>0</v>
      </c>
      <c r="E40" s="13">
        <v>0</v>
      </c>
      <c r="F40" s="13">
        <v>0</v>
      </c>
      <c r="G40" s="13">
        <v>0</v>
      </c>
      <c r="H40" s="13">
        <v>0</v>
      </c>
      <c r="I40" s="13">
        <v>0</v>
      </c>
      <c r="J40" s="13">
        <v>0</v>
      </c>
      <c r="K40" s="13">
        <v>0</v>
      </c>
      <c r="L40" s="13">
        <v>0</v>
      </c>
      <c r="M40" s="13">
        <v>0</v>
      </c>
      <c r="N40" s="13">
        <v>0</v>
      </c>
      <c r="O40" s="13">
        <v>0</v>
      </c>
      <c r="P40" s="13">
        <v>0</v>
      </c>
      <c r="Q40" s="13">
        <v>0</v>
      </c>
      <c r="R40" s="13">
        <v>0</v>
      </c>
      <c r="S40" s="13">
        <v>0</v>
      </c>
    </row>
    <row r="41" spans="1:19">
      <c r="A41" s="170">
        <v>15</v>
      </c>
      <c r="B41" s="76" t="s">
        <v>98</v>
      </c>
      <c r="C41" s="13">
        <v>0</v>
      </c>
      <c r="D41" s="13">
        <v>0</v>
      </c>
      <c r="E41" s="13">
        <v>0</v>
      </c>
      <c r="F41" s="13">
        <v>0</v>
      </c>
      <c r="G41" s="13">
        <v>0</v>
      </c>
      <c r="H41" s="13">
        <v>0</v>
      </c>
      <c r="I41" s="13">
        <v>0</v>
      </c>
      <c r="J41" s="13">
        <v>0</v>
      </c>
      <c r="K41" s="13">
        <v>0</v>
      </c>
      <c r="L41" s="13">
        <v>1374.07546892</v>
      </c>
      <c r="M41" s="13">
        <v>0</v>
      </c>
      <c r="N41" s="13">
        <v>0</v>
      </c>
      <c r="O41" s="13">
        <v>0</v>
      </c>
      <c r="P41" s="13">
        <v>0</v>
      </c>
      <c r="Q41" s="13">
        <v>0</v>
      </c>
      <c r="R41" s="13">
        <v>1374.07546892</v>
      </c>
      <c r="S41" s="13">
        <v>0</v>
      </c>
    </row>
    <row r="42" spans="1:19">
      <c r="A42" s="170">
        <v>16</v>
      </c>
      <c r="B42" s="76" t="s">
        <v>118</v>
      </c>
      <c r="C42" s="13">
        <v>0</v>
      </c>
      <c r="D42" s="13">
        <v>0</v>
      </c>
      <c r="E42" s="13">
        <v>0</v>
      </c>
      <c r="F42" s="13">
        <v>0</v>
      </c>
      <c r="G42" s="13">
        <v>0</v>
      </c>
      <c r="H42" s="13">
        <v>0</v>
      </c>
      <c r="I42" s="13">
        <v>0</v>
      </c>
      <c r="J42" s="13">
        <v>0</v>
      </c>
      <c r="K42" s="13">
        <v>0</v>
      </c>
      <c r="L42" s="13">
        <v>0</v>
      </c>
      <c r="M42" s="13">
        <v>0</v>
      </c>
      <c r="N42" s="13">
        <v>0</v>
      </c>
      <c r="O42" s="13">
        <v>0</v>
      </c>
      <c r="P42" s="13">
        <v>0</v>
      </c>
      <c r="Q42" s="13">
        <v>0</v>
      </c>
      <c r="R42" s="13">
        <v>0</v>
      </c>
      <c r="S42" s="13">
        <v>0</v>
      </c>
    </row>
    <row r="43" spans="1:19">
      <c r="A43" s="218">
        <v>17</v>
      </c>
      <c r="B43" s="118" t="s">
        <v>51</v>
      </c>
      <c r="C43" s="83">
        <v>125152.52956549</v>
      </c>
      <c r="D43" s="83">
        <v>2334.6169874999996</v>
      </c>
      <c r="E43" s="83">
        <v>0</v>
      </c>
      <c r="F43" s="83">
        <v>27593.366374000001</v>
      </c>
      <c r="G43" s="83">
        <v>8493.5174919399997</v>
      </c>
      <c r="H43" s="83">
        <v>0</v>
      </c>
      <c r="I43" s="83">
        <v>2194.2278934799997</v>
      </c>
      <c r="J43" s="83">
        <v>0</v>
      </c>
      <c r="K43" s="83">
        <v>2683.61</v>
      </c>
      <c r="L43" s="83">
        <v>7891.1572866500001</v>
      </c>
      <c r="M43" s="83">
        <v>116.84683306000001</v>
      </c>
      <c r="N43" s="83">
        <v>0</v>
      </c>
      <c r="O43" s="83">
        <v>0</v>
      </c>
      <c r="P43" s="83">
        <v>0</v>
      </c>
      <c r="Q43" s="83">
        <v>0</v>
      </c>
      <c r="R43" s="83">
        <v>176459.87243212</v>
      </c>
      <c r="S43" s="83">
        <v>0</v>
      </c>
    </row>
  </sheetData>
  <mergeCells count="11">
    <mergeCell ref="A24:S24"/>
    <mergeCell ref="A25:B25"/>
    <mergeCell ref="C25:Q25"/>
    <mergeCell ref="R25:R26"/>
    <mergeCell ref="S25:S26"/>
    <mergeCell ref="R1:S1"/>
    <mergeCell ref="A2:S2"/>
    <mergeCell ref="A4:B4"/>
    <mergeCell ref="C4:Q4"/>
    <mergeCell ref="R4:R5"/>
    <mergeCell ref="S4:S5"/>
  </mergeCells>
  <hyperlinks>
    <hyperlink ref="R1" location="Index!A1" display="Index" xr:uid="{AAE2D023-2CAD-4BCC-91AF-A3402A7E3FFD}"/>
  </hyperlinks>
  <pageMargins left="0.7" right="0.7" top="0.75" bottom="0.75" header="0.3" footer="0.3"/>
  <pageSetup paperSize="9" scale="7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66491-41AA-4323-8330-4130637AB306}">
  <sheetPr>
    <tabColor rgb="FF5B9BD5"/>
    <pageSetUpPr fitToPage="1"/>
  </sheetPr>
  <dimension ref="A1:U250"/>
  <sheetViews>
    <sheetView showGridLines="0" zoomScaleNormal="100" zoomScaleSheetLayoutView="100" workbookViewId="0">
      <selection activeCell="A2" sqref="A2"/>
    </sheetView>
  </sheetViews>
  <sheetFormatPr defaultColWidth="9.1796875" defaultRowHeight="11.5"/>
  <cols>
    <col min="1" max="1" width="51.453125" style="559" customWidth="1"/>
    <col min="2" max="2" width="18.1796875" style="559" customWidth="1"/>
    <col min="3" max="4" width="12.1796875" style="559" customWidth="1"/>
    <col min="5" max="5" width="12.1796875" style="52" customWidth="1"/>
    <col min="6" max="6" width="12.1796875" style="559" customWidth="1"/>
    <col min="7" max="7" width="12.1796875" style="52" customWidth="1"/>
    <col min="8" max="8" width="12.1796875" style="559" customWidth="1"/>
    <col min="9" max="9" width="12.1796875" style="52" customWidth="1"/>
    <col min="10" max="11" width="12.1796875" style="559" customWidth="1"/>
    <col min="12" max="12" width="12.1796875" style="52" customWidth="1"/>
    <col min="13" max="13" width="12.1796875" style="559" customWidth="1"/>
    <col min="14" max="14" width="14.453125" style="559" bestFit="1" customWidth="1"/>
    <col min="15" max="15" width="9.81640625" style="559" customWidth="1"/>
    <col min="16" max="16" width="7" style="559" customWidth="1"/>
    <col min="17" max="17" width="11.54296875" style="559" customWidth="1"/>
    <col min="18" max="23" width="9.81640625" style="559" customWidth="1"/>
    <col min="24" max="16384" width="9.1796875" style="559"/>
  </cols>
  <sheetData>
    <row r="1" spans="1:17" ht="15.75" customHeight="1">
      <c r="A1" s="3" t="s">
        <v>823</v>
      </c>
      <c r="B1" s="3"/>
      <c r="C1" s="3"/>
      <c r="D1" s="3"/>
      <c r="E1" s="51"/>
      <c r="F1" s="3"/>
      <c r="G1" s="51"/>
      <c r="H1" s="3"/>
      <c r="I1" s="51"/>
      <c r="J1" s="3"/>
      <c r="K1" s="3"/>
      <c r="L1" s="51"/>
      <c r="M1" s="3"/>
      <c r="N1" s="98" t="s">
        <v>197</v>
      </c>
      <c r="O1" s="172"/>
    </row>
    <row r="2" spans="1:17" ht="15.75" customHeight="1">
      <c r="A2" s="281"/>
      <c r="B2" s="2"/>
      <c r="C2" s="2"/>
      <c r="D2" s="2"/>
      <c r="E2" s="2"/>
      <c r="F2" s="2"/>
      <c r="G2" s="2"/>
      <c r="H2" s="2"/>
      <c r="I2" s="2"/>
      <c r="J2" s="2"/>
      <c r="K2" s="2"/>
      <c r="L2" s="2"/>
      <c r="M2" s="2"/>
      <c r="N2" s="2"/>
    </row>
    <row r="3" spans="1:17" ht="15" customHeight="1">
      <c r="A3" s="308" t="s">
        <v>1322</v>
      </c>
      <c r="B3" s="900" t="s">
        <v>352</v>
      </c>
      <c r="C3" s="900" t="s">
        <v>860</v>
      </c>
      <c r="D3" s="900" t="s">
        <v>861</v>
      </c>
      <c r="E3" s="900" t="s">
        <v>862</v>
      </c>
      <c r="F3" s="900" t="s">
        <v>863</v>
      </c>
      <c r="G3" s="900" t="s">
        <v>587</v>
      </c>
      <c r="H3" s="900" t="s">
        <v>124</v>
      </c>
      <c r="I3" s="900" t="s">
        <v>588</v>
      </c>
      <c r="J3" s="900" t="s">
        <v>589</v>
      </c>
      <c r="K3" s="900" t="s">
        <v>864</v>
      </c>
      <c r="L3" s="900" t="s">
        <v>865</v>
      </c>
      <c r="M3" s="900" t="s">
        <v>705</v>
      </c>
      <c r="N3" s="900" t="s">
        <v>1348</v>
      </c>
    </row>
    <row r="4" spans="1:17" ht="15" customHeight="1">
      <c r="A4" s="349" t="s">
        <v>214</v>
      </c>
      <c r="B4" s="901"/>
      <c r="C4" s="901"/>
      <c r="D4" s="901"/>
      <c r="E4" s="901"/>
      <c r="F4" s="901"/>
      <c r="G4" s="901"/>
      <c r="H4" s="901"/>
      <c r="I4" s="901"/>
      <c r="J4" s="901"/>
      <c r="K4" s="901"/>
      <c r="L4" s="901"/>
      <c r="M4" s="901"/>
      <c r="N4" s="901"/>
    </row>
    <row r="5" spans="1:17" ht="15" customHeight="1">
      <c r="A5" s="309" t="s">
        <v>783</v>
      </c>
      <c r="B5" s="299" t="s">
        <v>251</v>
      </c>
      <c r="C5" s="299" t="s">
        <v>252</v>
      </c>
      <c r="D5" s="299" t="s">
        <v>253</v>
      </c>
      <c r="E5" s="299" t="s">
        <v>254</v>
      </c>
      <c r="F5" s="299" t="s">
        <v>255</v>
      </c>
      <c r="G5" s="299" t="s">
        <v>256</v>
      </c>
      <c r="H5" s="299" t="s">
        <v>257</v>
      </c>
      <c r="I5" s="299" t="s">
        <v>258</v>
      </c>
      <c r="J5" s="299" t="s">
        <v>259</v>
      </c>
      <c r="K5" s="299" t="s">
        <v>260</v>
      </c>
      <c r="L5" s="299" t="s">
        <v>261</v>
      </c>
      <c r="M5" s="299" t="s">
        <v>262</v>
      </c>
      <c r="N5" s="299" t="s">
        <v>326</v>
      </c>
    </row>
    <row r="6" spans="1:17" ht="15" customHeight="1">
      <c r="A6" s="306" t="s">
        <v>866</v>
      </c>
      <c r="B6" s="300"/>
      <c r="C6" s="301"/>
      <c r="D6" s="301"/>
      <c r="E6" s="301"/>
      <c r="F6" s="301"/>
      <c r="G6" s="301"/>
      <c r="H6" s="301"/>
      <c r="I6" s="301"/>
      <c r="J6" s="301"/>
      <c r="K6" s="301"/>
      <c r="L6" s="301"/>
      <c r="M6" s="301"/>
      <c r="N6" s="301"/>
    </row>
    <row r="7" spans="1:17" ht="15" customHeight="1">
      <c r="A7" s="302"/>
      <c r="B7" s="560" t="s">
        <v>867</v>
      </c>
      <c r="C7" s="303">
        <v>31365.167975230001</v>
      </c>
      <c r="D7" s="303">
        <v>3450.4923201699999</v>
      </c>
      <c r="E7" s="310">
        <v>0.48230000000000001</v>
      </c>
      <c r="F7" s="303">
        <v>33029.337876760001</v>
      </c>
      <c r="G7" s="354">
        <v>8.4000000000000003E-4</v>
      </c>
      <c r="H7" s="303">
        <v>3106</v>
      </c>
      <c r="I7" s="310">
        <v>0.1258</v>
      </c>
      <c r="J7" s="303">
        <v>5</v>
      </c>
      <c r="K7" s="303">
        <v>2511.5956590599999</v>
      </c>
      <c r="L7" s="344">
        <v>7.604135657915205E-2</v>
      </c>
      <c r="M7" s="303">
        <v>3.7383869199999999</v>
      </c>
      <c r="N7" s="312">
        <v>-75.545183399999999</v>
      </c>
    </row>
    <row r="8" spans="1:17" ht="15" customHeight="1">
      <c r="A8" s="302"/>
      <c r="B8" s="561" t="s">
        <v>868</v>
      </c>
      <c r="C8" s="303">
        <v>23208.92771068</v>
      </c>
      <c r="D8" s="303">
        <v>2677.9675134699996</v>
      </c>
      <c r="E8" s="310">
        <v>0.46718999999999999</v>
      </c>
      <c r="F8" s="303">
        <v>24460.039118970002</v>
      </c>
      <c r="G8" s="354">
        <v>6.7000000000000002E-4</v>
      </c>
      <c r="H8" s="303">
        <v>1905</v>
      </c>
      <c r="I8" s="310">
        <v>0.11892</v>
      </c>
      <c r="J8" s="303">
        <v>5</v>
      </c>
      <c r="K8" s="303">
        <v>1558.72987805</v>
      </c>
      <c r="L8" s="344">
        <v>6.3725567668496727E-2</v>
      </c>
      <c r="M8" s="304">
        <v>2.0827624600000001</v>
      </c>
      <c r="N8" s="312">
        <v>-48.469160369999997</v>
      </c>
    </row>
    <row r="9" spans="1:17" ht="15" customHeight="1">
      <c r="A9" s="302"/>
      <c r="B9" s="561" t="s">
        <v>869</v>
      </c>
      <c r="C9" s="303">
        <v>8156.2402645500006</v>
      </c>
      <c r="D9" s="303">
        <v>772.5248067</v>
      </c>
      <c r="E9" s="310">
        <v>0.53469</v>
      </c>
      <c r="F9" s="303">
        <v>8569.2987577900003</v>
      </c>
      <c r="G9" s="354">
        <v>1.3500000000000001E-3</v>
      </c>
      <c r="H9" s="303">
        <v>1201</v>
      </c>
      <c r="I9" s="310">
        <v>0.14541999999999999</v>
      </c>
      <c r="J9" s="303">
        <v>5</v>
      </c>
      <c r="K9" s="303">
        <v>952.86578100999998</v>
      </c>
      <c r="L9" s="344">
        <v>0.11119530406660037</v>
      </c>
      <c r="M9" s="304">
        <v>1.6556244599999999</v>
      </c>
      <c r="N9" s="312">
        <v>-27.076023030000002</v>
      </c>
    </row>
    <row r="10" spans="1:17" ht="15" customHeight="1">
      <c r="A10" s="302"/>
      <c r="B10" s="560" t="s">
        <v>870</v>
      </c>
      <c r="C10" s="303">
        <v>31982.471494819998</v>
      </c>
      <c r="D10" s="303">
        <v>2847.5732398099999</v>
      </c>
      <c r="E10" s="310">
        <v>0.49368000000000001</v>
      </c>
      <c r="F10" s="303">
        <v>33388.263092449997</v>
      </c>
      <c r="G10" s="354">
        <v>1.99E-3</v>
      </c>
      <c r="H10" s="303">
        <v>3538</v>
      </c>
      <c r="I10" s="310">
        <v>0.13789999999999999</v>
      </c>
      <c r="J10" s="303">
        <v>5</v>
      </c>
      <c r="K10" s="303">
        <v>4183.1128754800002</v>
      </c>
      <c r="L10" s="344">
        <v>0.12528692684304135</v>
      </c>
      <c r="M10" s="304">
        <v>9.1821763800000014</v>
      </c>
      <c r="N10" s="312">
        <v>-150.05366508</v>
      </c>
    </row>
    <row r="11" spans="1:17" ht="15" customHeight="1">
      <c r="A11" s="302"/>
      <c r="B11" s="560" t="s">
        <v>871</v>
      </c>
      <c r="C11" s="303">
        <v>80371.799080899989</v>
      </c>
      <c r="D11" s="303">
        <v>4690.3181075500006</v>
      </c>
      <c r="E11" s="310">
        <v>0.47038000000000002</v>
      </c>
      <c r="F11" s="303">
        <v>82578.037747750001</v>
      </c>
      <c r="G11" s="354">
        <v>3.62E-3</v>
      </c>
      <c r="H11" s="303">
        <v>7330</v>
      </c>
      <c r="I11" s="310">
        <v>0.13236000000000001</v>
      </c>
      <c r="J11" s="303">
        <v>5</v>
      </c>
      <c r="K11" s="303">
        <v>13431.066994299999</v>
      </c>
      <c r="L11" s="344">
        <v>0.16264696232341697</v>
      </c>
      <c r="M11" s="304">
        <v>39.352944819999998</v>
      </c>
      <c r="N11" s="312">
        <v>-359.59792263999998</v>
      </c>
    </row>
    <row r="12" spans="1:17" ht="15" customHeight="1">
      <c r="A12" s="302"/>
      <c r="B12" s="560" t="s">
        <v>872</v>
      </c>
      <c r="C12" s="303">
        <v>54779.63465575</v>
      </c>
      <c r="D12" s="303">
        <v>2482.6672203200001</v>
      </c>
      <c r="E12" s="310">
        <v>0.51175000000000004</v>
      </c>
      <c r="F12" s="303">
        <v>56050.1315168</v>
      </c>
      <c r="G12" s="354">
        <v>5.6799999999999993E-3</v>
      </c>
      <c r="H12" s="303">
        <v>4040</v>
      </c>
      <c r="I12" s="310">
        <v>0.13159000000000001</v>
      </c>
      <c r="J12" s="303">
        <v>5</v>
      </c>
      <c r="K12" s="303">
        <v>11177.43696549</v>
      </c>
      <c r="L12" s="344">
        <v>0.19941856803921626</v>
      </c>
      <c r="M12" s="304">
        <v>41.454109130000006</v>
      </c>
      <c r="N12" s="312">
        <v>-247.56108133000001</v>
      </c>
    </row>
    <row r="13" spans="1:17" ht="15" customHeight="1">
      <c r="A13" s="302"/>
      <c r="B13" s="560" t="s">
        <v>873</v>
      </c>
      <c r="C13" s="303">
        <v>55584.941178839996</v>
      </c>
      <c r="D13" s="303">
        <v>4828.98924111</v>
      </c>
      <c r="E13" s="310">
        <v>0.50371999999999995</v>
      </c>
      <c r="F13" s="303">
        <v>58017.377680309997</v>
      </c>
      <c r="G13" s="354">
        <v>1.0160000000000001E-2</v>
      </c>
      <c r="H13" s="303">
        <v>7344</v>
      </c>
      <c r="I13" s="310">
        <v>0.15095</v>
      </c>
      <c r="J13" s="303">
        <v>5</v>
      </c>
      <c r="K13" s="303">
        <v>14977.968339749999</v>
      </c>
      <c r="L13" s="344">
        <v>0.25816348374589221</v>
      </c>
      <c r="M13" s="304">
        <v>88.12451446</v>
      </c>
      <c r="N13" s="312">
        <v>-691.45712445000004</v>
      </c>
    </row>
    <row r="14" spans="1:17" ht="15" customHeight="1">
      <c r="A14" s="302"/>
      <c r="B14" s="561" t="s">
        <v>874</v>
      </c>
      <c r="C14" s="303">
        <v>53134.688925309994</v>
      </c>
      <c r="D14" s="303">
        <v>4491.3548913300001</v>
      </c>
      <c r="E14" s="310">
        <v>0.50436000000000003</v>
      </c>
      <c r="F14" s="303">
        <v>55399.952457680003</v>
      </c>
      <c r="G14" s="354">
        <v>9.6600000000000002E-3</v>
      </c>
      <c r="H14" s="303">
        <v>5583</v>
      </c>
      <c r="I14" s="310">
        <v>0.14999000000000001</v>
      </c>
      <c r="J14" s="303">
        <v>5</v>
      </c>
      <c r="K14" s="303">
        <v>14045.146324399999</v>
      </c>
      <c r="L14" s="344">
        <v>0.25352271439454899</v>
      </c>
      <c r="M14" s="304">
        <v>78.978143459999998</v>
      </c>
      <c r="N14" s="312">
        <v>-651.49688777999995</v>
      </c>
      <c r="Q14" s="349"/>
    </row>
    <row r="15" spans="1:17" ht="15" customHeight="1">
      <c r="A15" s="302"/>
      <c r="B15" s="561" t="s">
        <v>875</v>
      </c>
      <c r="C15" s="303">
        <v>2450.2522535300004</v>
      </c>
      <c r="D15" s="303">
        <v>337.63434977999998</v>
      </c>
      <c r="E15" s="310">
        <v>0.49513000000000001</v>
      </c>
      <c r="F15" s="303">
        <v>2617.42522263</v>
      </c>
      <c r="G15" s="354">
        <v>2.077E-2</v>
      </c>
      <c r="H15" s="303">
        <v>1761</v>
      </c>
      <c r="I15" s="310">
        <v>0.17138</v>
      </c>
      <c r="J15" s="303">
        <v>5</v>
      </c>
      <c r="K15" s="303">
        <v>932.82201535000002</v>
      </c>
      <c r="L15" s="344">
        <v>0.35638917485967242</v>
      </c>
      <c r="M15" s="304">
        <v>9.1463710000000003</v>
      </c>
      <c r="N15" s="312">
        <v>-39.96023667</v>
      </c>
      <c r="Q15" s="349"/>
    </row>
    <row r="16" spans="1:17" ht="15" customHeight="1">
      <c r="A16" s="302"/>
      <c r="B16" s="560" t="s">
        <v>876</v>
      </c>
      <c r="C16" s="303">
        <v>5165.2747968500007</v>
      </c>
      <c r="D16" s="303">
        <v>348.41904813999997</v>
      </c>
      <c r="E16" s="310">
        <v>0.40647</v>
      </c>
      <c r="F16" s="303">
        <v>5306.8951369699998</v>
      </c>
      <c r="G16" s="354">
        <v>3.7679999999999998E-2</v>
      </c>
      <c r="H16" s="303">
        <v>2966</v>
      </c>
      <c r="I16" s="310">
        <v>0.13775000000000001</v>
      </c>
      <c r="J16" s="303">
        <v>5</v>
      </c>
      <c r="K16" s="303">
        <v>1752.26222542</v>
      </c>
      <c r="L16" s="344">
        <v>0.33018595246267923</v>
      </c>
      <c r="M16" s="304">
        <v>27.560534520000001</v>
      </c>
      <c r="N16" s="312">
        <v>-126.44249241</v>
      </c>
      <c r="Q16" s="349"/>
    </row>
    <row r="17" spans="1:16" ht="15" customHeight="1">
      <c r="A17" s="302"/>
      <c r="B17" s="561" t="s">
        <v>877</v>
      </c>
      <c r="C17" s="303">
        <v>4334.2393669499997</v>
      </c>
      <c r="D17" s="303">
        <v>282.80683438</v>
      </c>
      <c r="E17" s="310">
        <v>0.40621000000000002</v>
      </c>
      <c r="F17" s="303">
        <v>4449.1193777200006</v>
      </c>
      <c r="G17" s="354">
        <v>3.4409999999999996E-2</v>
      </c>
      <c r="H17" s="303">
        <v>1938</v>
      </c>
      <c r="I17" s="310">
        <v>0.12923999999999999</v>
      </c>
      <c r="J17" s="303">
        <v>5</v>
      </c>
      <c r="K17" s="303">
        <v>1348.16857878</v>
      </c>
      <c r="L17" s="344">
        <v>0.30301919645745345</v>
      </c>
      <c r="M17" s="304">
        <v>19.059243819999999</v>
      </c>
      <c r="N17" s="312">
        <v>-93.348561739999994</v>
      </c>
    </row>
    <row r="18" spans="1:16" ht="15" customHeight="1">
      <c r="A18" s="302"/>
      <c r="B18" s="561" t="s">
        <v>878</v>
      </c>
      <c r="C18" s="303">
        <v>831.03542989999994</v>
      </c>
      <c r="D18" s="303">
        <v>65.612213760000003</v>
      </c>
      <c r="E18" s="310">
        <v>0.40755000000000002</v>
      </c>
      <c r="F18" s="303">
        <v>857.77575924999996</v>
      </c>
      <c r="G18" s="354">
        <v>5.4619999999999995E-2</v>
      </c>
      <c r="H18" s="303">
        <v>1028</v>
      </c>
      <c r="I18" s="310">
        <v>0.18189</v>
      </c>
      <c r="J18" s="303">
        <v>5</v>
      </c>
      <c r="K18" s="303">
        <v>404.09364663999997</v>
      </c>
      <c r="L18" s="344">
        <v>0.47109473808553537</v>
      </c>
      <c r="M18" s="304">
        <v>8.5012906999999984</v>
      </c>
      <c r="N18" s="312">
        <v>-33.093930669999999</v>
      </c>
    </row>
    <row r="19" spans="1:16" ht="15" customHeight="1">
      <c r="A19" s="302"/>
      <c r="B19" s="560" t="s">
        <v>879</v>
      </c>
      <c r="C19" s="303">
        <v>2072.7523553299998</v>
      </c>
      <c r="D19" s="303">
        <v>163.15026446000002</v>
      </c>
      <c r="E19" s="310">
        <v>0.54239000000000004</v>
      </c>
      <c r="F19" s="303">
        <v>2161.2430673200001</v>
      </c>
      <c r="G19" s="354">
        <v>0.32962000000000002</v>
      </c>
      <c r="H19" s="303">
        <v>790</v>
      </c>
      <c r="I19" s="310">
        <v>0.19890999999999998</v>
      </c>
      <c r="J19" s="303">
        <v>5</v>
      </c>
      <c r="K19" s="303">
        <v>1585.1463818599998</v>
      </c>
      <c r="L19" s="344">
        <v>0.73344197412539269</v>
      </c>
      <c r="M19" s="304">
        <v>114.78567796999999</v>
      </c>
      <c r="N19" s="312">
        <v>-158.91364211999999</v>
      </c>
      <c r="P19" s="562"/>
    </row>
    <row r="20" spans="1:16" ht="15" customHeight="1">
      <c r="A20" s="302"/>
      <c r="B20" s="561" t="s">
        <v>880</v>
      </c>
      <c r="C20" s="303">
        <v>1263.84358494</v>
      </c>
      <c r="D20" s="303">
        <v>113.84883585999999</v>
      </c>
      <c r="E20" s="310">
        <v>0.60753999999999997</v>
      </c>
      <c r="F20" s="303">
        <v>1333.01138378</v>
      </c>
      <c r="G20" s="354">
        <v>0.15839</v>
      </c>
      <c r="H20" s="303">
        <v>547</v>
      </c>
      <c r="I20" s="310">
        <v>0.23867999999999998</v>
      </c>
      <c r="J20" s="303">
        <v>4</v>
      </c>
      <c r="K20" s="303">
        <v>1228.39761365</v>
      </c>
      <c r="L20" s="344">
        <v>0.92152072262627771</v>
      </c>
      <c r="M20" s="304">
        <v>49.866228169999999</v>
      </c>
      <c r="N20" s="312">
        <v>-93.950938440000002</v>
      </c>
    </row>
    <row r="21" spans="1:16" ht="15" customHeight="1">
      <c r="A21" s="302"/>
      <c r="B21" s="561" t="s">
        <v>881</v>
      </c>
      <c r="C21" s="303">
        <v>17.128869000000002</v>
      </c>
      <c r="D21" s="303">
        <v>0</v>
      </c>
      <c r="E21" s="310">
        <v>0</v>
      </c>
      <c r="F21" s="303">
        <v>17.128869000000002</v>
      </c>
      <c r="G21" s="354">
        <v>0.24242</v>
      </c>
      <c r="H21" s="303">
        <v>15</v>
      </c>
      <c r="I21" s="310">
        <v>9.98E-2</v>
      </c>
      <c r="J21" s="303">
        <v>5</v>
      </c>
      <c r="K21" s="303">
        <v>7.8228184599999997</v>
      </c>
      <c r="L21" s="344">
        <v>0.45670373566404171</v>
      </c>
      <c r="M21" s="304">
        <v>0.41576653000000002</v>
      </c>
      <c r="N21" s="312">
        <v>-0.35091473000000001</v>
      </c>
      <c r="O21" s="52"/>
    </row>
    <row r="22" spans="1:16" ht="15" customHeight="1">
      <c r="A22" s="302"/>
      <c r="B22" s="561" t="s">
        <v>882</v>
      </c>
      <c r="C22" s="303">
        <v>791.77990138999996</v>
      </c>
      <c r="D22" s="303">
        <v>49.301428600000001</v>
      </c>
      <c r="E22" s="310">
        <v>0.39193</v>
      </c>
      <c r="F22" s="303">
        <v>811.10281453999994</v>
      </c>
      <c r="G22" s="354">
        <v>0.61287999999999998</v>
      </c>
      <c r="H22" s="303">
        <v>228</v>
      </c>
      <c r="I22" s="310">
        <v>0.13564999999999999</v>
      </c>
      <c r="J22" s="303">
        <v>5</v>
      </c>
      <c r="K22" s="303">
        <v>348.92594974999997</v>
      </c>
      <c r="L22" s="344">
        <v>0.43018707800673339</v>
      </c>
      <c r="M22" s="304">
        <v>64.503683269999996</v>
      </c>
      <c r="N22" s="312">
        <v>-64.611788950000005</v>
      </c>
      <c r="O22" s="52"/>
    </row>
    <row r="23" spans="1:16" ht="15" customHeight="1">
      <c r="A23" s="325"/>
      <c r="B23" s="326" t="s">
        <v>883</v>
      </c>
      <c r="C23" s="327">
        <v>5498.3801390500003</v>
      </c>
      <c r="D23" s="327">
        <v>120.61980712</v>
      </c>
      <c r="E23" s="328">
        <v>0.35504999999999998</v>
      </c>
      <c r="F23" s="327">
        <v>5541.2057599499994</v>
      </c>
      <c r="G23" s="355">
        <v>1</v>
      </c>
      <c r="H23" s="327">
        <v>824</v>
      </c>
      <c r="I23" s="328">
        <v>0.21936</v>
      </c>
      <c r="J23" s="327">
        <v>5</v>
      </c>
      <c r="K23" s="327">
        <v>4492.2825575400002</v>
      </c>
      <c r="L23" s="345">
        <v>0.81070488123879669</v>
      </c>
      <c r="M23" s="329">
        <v>1224.8528479000001</v>
      </c>
      <c r="N23" s="330">
        <v>-1224.8528479000001</v>
      </c>
      <c r="O23" s="52"/>
    </row>
    <row r="24" spans="1:16" ht="15" customHeight="1">
      <c r="A24" s="314"/>
      <c r="B24" s="717" t="s">
        <v>884</v>
      </c>
      <c r="C24" s="316">
        <v>361008.55798302003</v>
      </c>
      <c r="D24" s="316">
        <v>27723.280122560005</v>
      </c>
      <c r="E24" s="353">
        <v>0.48851793033319285</v>
      </c>
      <c r="F24" s="316">
        <v>374587.34563966992</v>
      </c>
      <c r="G24" s="356">
        <v>2.4785478215639919E-2</v>
      </c>
      <c r="H24" s="316">
        <v>44144</v>
      </c>
      <c r="I24" s="353">
        <v>0.13954830726074086</v>
      </c>
      <c r="J24" s="316">
        <v>4.9411764705882355</v>
      </c>
      <c r="K24" s="316">
        <v>74937.844604990009</v>
      </c>
      <c r="L24" s="343">
        <v>0.20005439446178094</v>
      </c>
      <c r="M24" s="316">
        <v>1783.26030597</v>
      </c>
      <c r="N24" s="316">
        <v>-4086.7824017100006</v>
      </c>
      <c r="O24" s="52"/>
    </row>
    <row r="25" spans="1:16" ht="15" customHeight="1">
      <c r="O25" s="52"/>
    </row>
    <row r="26" spans="1:16" ht="15" customHeight="1">
      <c r="O26" s="52"/>
    </row>
    <row r="27" spans="1:16" ht="15" customHeight="1">
      <c r="A27" s="308" t="s">
        <v>1104</v>
      </c>
      <c r="B27" s="900" t="s">
        <v>352</v>
      </c>
      <c r="C27" s="900" t="s">
        <v>860</v>
      </c>
      <c r="D27" s="900" t="s">
        <v>861</v>
      </c>
      <c r="E27" s="900" t="s">
        <v>862</v>
      </c>
      <c r="F27" s="900" t="s">
        <v>863</v>
      </c>
      <c r="G27" s="900" t="s">
        <v>587</v>
      </c>
      <c r="H27" s="900" t="s">
        <v>124</v>
      </c>
      <c r="I27" s="900" t="s">
        <v>588</v>
      </c>
      <c r="J27" s="900" t="s">
        <v>589</v>
      </c>
      <c r="K27" s="900" t="s">
        <v>864</v>
      </c>
      <c r="L27" s="900" t="s">
        <v>865</v>
      </c>
      <c r="M27" s="900" t="s">
        <v>705</v>
      </c>
      <c r="N27" s="900" t="s">
        <v>1348</v>
      </c>
    </row>
    <row r="28" spans="1:16" ht="15" customHeight="1">
      <c r="A28" s="349" t="s">
        <v>214</v>
      </c>
      <c r="B28" s="901"/>
      <c r="C28" s="901"/>
      <c r="D28" s="901"/>
      <c r="E28" s="901"/>
      <c r="F28" s="901"/>
      <c r="G28" s="901"/>
      <c r="H28" s="901"/>
      <c r="I28" s="901"/>
      <c r="J28" s="901"/>
      <c r="K28" s="901"/>
      <c r="L28" s="901"/>
      <c r="M28" s="901"/>
      <c r="N28" s="901"/>
    </row>
    <row r="29" spans="1:16" ht="15" customHeight="1">
      <c r="A29" s="309" t="s">
        <v>783</v>
      </c>
      <c r="B29" s="299" t="s">
        <v>251</v>
      </c>
      <c r="C29" s="299" t="s">
        <v>252</v>
      </c>
      <c r="D29" s="299" t="s">
        <v>253</v>
      </c>
      <c r="E29" s="299" t="s">
        <v>254</v>
      </c>
      <c r="F29" s="299" t="s">
        <v>255</v>
      </c>
      <c r="G29" s="299" t="s">
        <v>256</v>
      </c>
      <c r="H29" s="299" t="s">
        <v>257</v>
      </c>
      <c r="I29" s="299" t="s">
        <v>258</v>
      </c>
      <c r="J29" s="299" t="s">
        <v>259</v>
      </c>
      <c r="K29" s="299" t="s">
        <v>260</v>
      </c>
      <c r="L29" s="299" t="s">
        <v>261</v>
      </c>
      <c r="M29" s="299" t="s">
        <v>262</v>
      </c>
      <c r="N29" s="299" t="s">
        <v>326</v>
      </c>
    </row>
    <row r="30" spans="1:16" ht="15" customHeight="1">
      <c r="A30" s="306" t="s">
        <v>866</v>
      </c>
      <c r="B30" s="300"/>
      <c r="C30" s="301"/>
      <c r="D30" s="301"/>
      <c r="E30" s="301"/>
      <c r="F30" s="301"/>
      <c r="G30" s="301"/>
      <c r="H30" s="301"/>
      <c r="I30" s="301"/>
      <c r="J30" s="301"/>
      <c r="K30" s="301"/>
      <c r="L30" s="301"/>
      <c r="M30" s="301"/>
      <c r="N30" s="301"/>
    </row>
    <row r="31" spans="1:16" ht="15" customHeight="1">
      <c r="A31" s="302"/>
      <c r="B31" s="560" t="s">
        <v>867</v>
      </c>
      <c r="C31" s="303">
        <v>31787.527218290001</v>
      </c>
      <c r="D31" s="303">
        <v>3028.9076310800001</v>
      </c>
      <c r="E31" s="310">
        <v>0.49385000000000001</v>
      </c>
      <c r="F31" s="303">
        <v>33283.350061849997</v>
      </c>
      <c r="G31" s="354">
        <v>8.5000000000000006E-4</v>
      </c>
      <c r="H31" s="303">
        <v>2913</v>
      </c>
      <c r="I31" s="310">
        <v>0.12479</v>
      </c>
      <c r="J31" s="303">
        <v>5</v>
      </c>
      <c r="K31" s="303">
        <v>2546.7170912699999</v>
      </c>
      <c r="L31" s="344">
        <v>7.6516248711066354E-2</v>
      </c>
      <c r="M31" s="303">
        <v>3.7647131900000002</v>
      </c>
      <c r="N31" s="312">
        <v>-71.554935819999997</v>
      </c>
    </row>
    <row r="32" spans="1:16" ht="15" customHeight="1">
      <c r="A32" s="302"/>
      <c r="B32" s="561" t="s">
        <v>868</v>
      </c>
      <c r="C32" s="303">
        <v>23317.453173419999</v>
      </c>
      <c r="D32" s="303">
        <v>2383.3129936199998</v>
      </c>
      <c r="E32" s="310">
        <v>0.46994000000000002</v>
      </c>
      <c r="F32" s="303">
        <v>24437.478411110002</v>
      </c>
      <c r="G32" s="354">
        <v>6.7000000000000002E-4</v>
      </c>
      <c r="H32" s="303">
        <v>1801</v>
      </c>
      <c r="I32" s="310">
        <v>0.11903000000000001</v>
      </c>
      <c r="J32" s="303">
        <v>5</v>
      </c>
      <c r="K32" s="303">
        <v>1572.44329492</v>
      </c>
      <c r="L32" s="344">
        <v>6.4345562519458666E-2</v>
      </c>
      <c r="M32" s="304">
        <v>2.0820191700000001</v>
      </c>
      <c r="N32" s="312">
        <v>-50.970340479999997</v>
      </c>
    </row>
    <row r="33" spans="1:16" ht="15" customHeight="1">
      <c r="A33" s="302"/>
      <c r="B33" s="561" t="s">
        <v>869</v>
      </c>
      <c r="C33" s="303">
        <v>8470.0740448699999</v>
      </c>
      <c r="D33" s="303">
        <v>645.59463746000006</v>
      </c>
      <c r="E33" s="310">
        <v>0.58209999999999995</v>
      </c>
      <c r="F33" s="303">
        <v>8845.8716507400004</v>
      </c>
      <c r="G33" s="354">
        <v>1.3500000000000001E-3</v>
      </c>
      <c r="H33" s="303">
        <v>1112</v>
      </c>
      <c r="I33" s="310">
        <v>0.14069000000000001</v>
      </c>
      <c r="J33" s="303">
        <v>5</v>
      </c>
      <c r="K33" s="303">
        <v>974.27379635</v>
      </c>
      <c r="L33" s="344">
        <v>0.11013881218460786</v>
      </c>
      <c r="M33" s="304">
        <v>1.68269402</v>
      </c>
      <c r="N33" s="312">
        <v>-20.58459534</v>
      </c>
    </row>
    <row r="34" spans="1:16" ht="15" customHeight="1">
      <c r="A34" s="302"/>
      <c r="B34" s="560" t="s">
        <v>870</v>
      </c>
      <c r="C34" s="303">
        <v>38000.739433709998</v>
      </c>
      <c r="D34" s="303">
        <v>2773.8601342100001</v>
      </c>
      <c r="E34" s="310">
        <v>0.49857000000000001</v>
      </c>
      <c r="F34" s="303">
        <v>39383.70042162</v>
      </c>
      <c r="G34" s="354">
        <v>1.98E-3</v>
      </c>
      <c r="H34" s="303">
        <v>3728</v>
      </c>
      <c r="I34" s="310">
        <v>0.13653999999999999</v>
      </c>
      <c r="J34" s="303">
        <v>5</v>
      </c>
      <c r="K34" s="303">
        <v>4843.4915048900002</v>
      </c>
      <c r="L34" s="344">
        <v>0.12298213354860699</v>
      </c>
      <c r="M34" s="304">
        <v>10.48838643</v>
      </c>
      <c r="N34" s="312">
        <v>-177.20706193000001</v>
      </c>
    </row>
    <row r="35" spans="1:16" ht="15" customHeight="1">
      <c r="A35" s="302"/>
      <c r="B35" s="560" t="s">
        <v>871</v>
      </c>
      <c r="C35" s="303">
        <v>91134.360019419997</v>
      </c>
      <c r="D35" s="303">
        <v>5153.6921897700004</v>
      </c>
      <c r="E35" s="310">
        <v>0.49798999999999999</v>
      </c>
      <c r="F35" s="303">
        <v>93700.837272960009</v>
      </c>
      <c r="G35" s="354">
        <v>3.5599999999999998E-3</v>
      </c>
      <c r="H35" s="303">
        <v>7802</v>
      </c>
      <c r="I35" s="310">
        <v>0.13188</v>
      </c>
      <c r="J35" s="303">
        <v>5</v>
      </c>
      <c r="K35" s="303">
        <v>15006.76919963</v>
      </c>
      <c r="L35" s="344">
        <v>0.16015619109052104</v>
      </c>
      <c r="M35" s="304">
        <v>43.915611119999994</v>
      </c>
      <c r="N35" s="312">
        <v>-383.10655427999995</v>
      </c>
    </row>
    <row r="36" spans="1:16" ht="15" customHeight="1">
      <c r="A36" s="302"/>
      <c r="B36" s="560" t="s">
        <v>872</v>
      </c>
      <c r="C36" s="303">
        <v>48781.00998871</v>
      </c>
      <c r="D36" s="303">
        <v>1836.3420681700002</v>
      </c>
      <c r="E36" s="310">
        <v>0.47583999999999999</v>
      </c>
      <c r="F36" s="303">
        <v>49654.808165620001</v>
      </c>
      <c r="G36" s="354">
        <v>5.6000000000000008E-3</v>
      </c>
      <c r="H36" s="303">
        <v>3978</v>
      </c>
      <c r="I36" s="310">
        <v>0.13353000000000001</v>
      </c>
      <c r="J36" s="303">
        <v>5</v>
      </c>
      <c r="K36" s="303">
        <v>9651.9850229000003</v>
      </c>
      <c r="L36" s="344">
        <v>0.19438167983061189</v>
      </c>
      <c r="M36" s="304">
        <v>36.647000990000002</v>
      </c>
      <c r="N36" s="312">
        <v>-247.83563935000001</v>
      </c>
    </row>
    <row r="37" spans="1:16" ht="15" customHeight="1">
      <c r="A37" s="302"/>
      <c r="B37" s="560" t="s">
        <v>873</v>
      </c>
      <c r="C37" s="303">
        <v>48406.473160080001</v>
      </c>
      <c r="D37" s="303">
        <v>3753.8083277399996</v>
      </c>
      <c r="E37" s="310">
        <v>0.51373999999999997</v>
      </c>
      <c r="F37" s="303">
        <v>50334.959268629995</v>
      </c>
      <c r="G37" s="354">
        <v>1.0059999999999999E-2</v>
      </c>
      <c r="H37" s="303">
        <v>6845</v>
      </c>
      <c r="I37" s="310">
        <v>0.15096999999999999</v>
      </c>
      <c r="J37" s="303">
        <v>5</v>
      </c>
      <c r="K37" s="303">
        <v>13318.67219116</v>
      </c>
      <c r="L37" s="344">
        <v>0.26460083378791027</v>
      </c>
      <c r="M37" s="304">
        <v>77.792436030000005</v>
      </c>
      <c r="N37" s="312">
        <v>-481.67545171</v>
      </c>
    </row>
    <row r="38" spans="1:16" ht="15" customHeight="1">
      <c r="A38" s="302"/>
      <c r="B38" s="561" t="s">
        <v>874</v>
      </c>
      <c r="C38" s="303">
        <v>46869.397352499996</v>
      </c>
      <c r="D38" s="303">
        <v>3494.89485405</v>
      </c>
      <c r="E38" s="310">
        <v>0.50683</v>
      </c>
      <c r="F38" s="303">
        <v>48640.702282599996</v>
      </c>
      <c r="G38" s="354">
        <v>9.7000000000000003E-3</v>
      </c>
      <c r="H38" s="303">
        <v>5109</v>
      </c>
      <c r="I38" s="310">
        <v>0.14940000000000001</v>
      </c>
      <c r="J38" s="303">
        <v>5</v>
      </c>
      <c r="K38" s="303">
        <v>12630.034508719998</v>
      </c>
      <c r="L38" s="344">
        <v>0.25965978935378325</v>
      </c>
      <c r="M38" s="304">
        <v>71.173521199999996</v>
      </c>
      <c r="N38" s="312">
        <v>-445.27484798</v>
      </c>
    </row>
    <row r="39" spans="1:16" ht="15" customHeight="1">
      <c r="A39" s="302"/>
      <c r="B39" s="561" t="s">
        <v>875</v>
      </c>
      <c r="C39" s="303">
        <v>1537.0758075799999</v>
      </c>
      <c r="D39" s="303">
        <v>258.91347368999999</v>
      </c>
      <c r="E39" s="310">
        <v>0.60707999999999995</v>
      </c>
      <c r="F39" s="303">
        <v>1694.25698603</v>
      </c>
      <c r="G39" s="354">
        <v>2.0219999999999998E-2</v>
      </c>
      <c r="H39" s="303">
        <v>1736</v>
      </c>
      <c r="I39" s="310">
        <v>0.19628000000000001</v>
      </c>
      <c r="J39" s="303">
        <v>5</v>
      </c>
      <c r="K39" s="303">
        <v>688.63768244000005</v>
      </c>
      <c r="L39" s="344">
        <v>0.40645409056486925</v>
      </c>
      <c r="M39" s="304">
        <v>6.6189148300000005</v>
      </c>
      <c r="N39" s="312">
        <v>-36.40060373</v>
      </c>
    </row>
    <row r="40" spans="1:16" ht="15" customHeight="1">
      <c r="A40" s="302"/>
      <c r="B40" s="560" t="s">
        <v>876</v>
      </c>
      <c r="C40" s="303">
        <v>6049.61211</v>
      </c>
      <c r="D40" s="303">
        <v>1049.9965095</v>
      </c>
      <c r="E40" s="310">
        <v>0.32984000000000002</v>
      </c>
      <c r="F40" s="303">
        <v>6395.9430945699996</v>
      </c>
      <c r="G40" s="354">
        <v>3.6979999999999999E-2</v>
      </c>
      <c r="H40" s="303">
        <v>3183</v>
      </c>
      <c r="I40" s="310">
        <v>0.13125999999999999</v>
      </c>
      <c r="J40" s="303">
        <v>5</v>
      </c>
      <c r="K40" s="303">
        <v>1989.36601765</v>
      </c>
      <c r="L40" s="344">
        <v>0.31103560307453698</v>
      </c>
      <c r="M40" s="304">
        <v>31.10812756</v>
      </c>
      <c r="N40" s="312">
        <v>-121.33438083</v>
      </c>
    </row>
    <row r="41" spans="1:16" ht="15" customHeight="1">
      <c r="A41" s="302"/>
      <c r="B41" s="561" t="s">
        <v>877</v>
      </c>
      <c r="C41" s="303">
        <v>5286.8049660699999</v>
      </c>
      <c r="D41" s="303">
        <v>1010.34118329</v>
      </c>
      <c r="E41" s="310">
        <v>0.32434000000000002</v>
      </c>
      <c r="F41" s="303">
        <v>5614.50122457</v>
      </c>
      <c r="G41" s="354">
        <v>3.44E-2</v>
      </c>
      <c r="H41" s="303">
        <v>2671</v>
      </c>
      <c r="I41" s="310">
        <v>0.12560000000000002</v>
      </c>
      <c r="J41" s="303">
        <v>5</v>
      </c>
      <c r="K41" s="303">
        <v>1665.6610452499999</v>
      </c>
      <c r="L41" s="344">
        <v>0.29667124088615165</v>
      </c>
      <c r="M41" s="304">
        <v>23.971524429999999</v>
      </c>
      <c r="N41" s="312">
        <v>-93.899415860000005</v>
      </c>
    </row>
    <row r="42" spans="1:16" ht="15" customHeight="1">
      <c r="A42" s="302"/>
      <c r="B42" s="561" t="s">
        <v>878</v>
      </c>
      <c r="C42" s="303">
        <v>762.80714392999994</v>
      </c>
      <c r="D42" s="303">
        <v>39.655326209999998</v>
      </c>
      <c r="E42" s="310">
        <v>0.46992</v>
      </c>
      <c r="F42" s="303">
        <v>781.44186999999999</v>
      </c>
      <c r="G42" s="354">
        <v>5.5549999999999995E-2</v>
      </c>
      <c r="H42" s="303">
        <v>512</v>
      </c>
      <c r="I42" s="310">
        <v>0.17196</v>
      </c>
      <c r="J42" s="303">
        <v>5</v>
      </c>
      <c r="K42" s="303">
        <v>323.70497239999997</v>
      </c>
      <c r="L42" s="344">
        <v>0.41424062982445514</v>
      </c>
      <c r="M42" s="304">
        <v>7.1366031300000001</v>
      </c>
      <c r="N42" s="312">
        <v>-27.434964969999999</v>
      </c>
    </row>
    <row r="43" spans="1:16" ht="15" customHeight="1">
      <c r="A43" s="302"/>
      <c r="B43" s="560" t="s">
        <v>879</v>
      </c>
      <c r="C43" s="303">
        <v>2283.9181048999999</v>
      </c>
      <c r="D43" s="303">
        <v>233.89573253</v>
      </c>
      <c r="E43" s="310">
        <v>0.46723999999999999</v>
      </c>
      <c r="F43" s="303">
        <v>2393.2033237600003</v>
      </c>
      <c r="G43" s="354">
        <v>0.33329000000000003</v>
      </c>
      <c r="H43" s="303">
        <v>757</v>
      </c>
      <c r="I43" s="310">
        <v>0.20441999999999999</v>
      </c>
      <c r="J43" s="303">
        <v>5</v>
      </c>
      <c r="K43" s="303">
        <v>1763.4062828699998</v>
      </c>
      <c r="L43" s="344">
        <v>0.73683930878864223</v>
      </c>
      <c r="M43" s="304">
        <v>141.88740801</v>
      </c>
      <c r="N43" s="312">
        <v>-165.88557527</v>
      </c>
    </row>
    <row r="44" spans="1:16" ht="15" customHeight="1">
      <c r="A44" s="302"/>
      <c r="B44" s="561" t="s">
        <v>880</v>
      </c>
      <c r="C44" s="303">
        <v>1363.2245674999999</v>
      </c>
      <c r="D44" s="303">
        <v>155.82008411000001</v>
      </c>
      <c r="E44" s="310">
        <v>0.54251000000000005</v>
      </c>
      <c r="F44" s="303">
        <v>1447.75848075</v>
      </c>
      <c r="G44" s="354">
        <v>0.15966</v>
      </c>
      <c r="H44" s="303">
        <v>507</v>
      </c>
      <c r="I44" s="310">
        <v>0.23228000000000001</v>
      </c>
      <c r="J44" s="303">
        <v>5</v>
      </c>
      <c r="K44" s="303">
        <v>1282.8696186900002</v>
      </c>
      <c r="L44" s="344">
        <v>0.8861074797679096</v>
      </c>
      <c r="M44" s="304">
        <v>52.105762679999998</v>
      </c>
      <c r="N44" s="312">
        <v>-99.249970430000005</v>
      </c>
    </row>
    <row r="45" spans="1:16" ht="15" customHeight="1">
      <c r="A45" s="302"/>
      <c r="B45" s="561" t="s">
        <v>881</v>
      </c>
      <c r="C45" s="303">
        <v>51.556142909999998</v>
      </c>
      <c r="D45" s="303">
        <v>59.851999999999997</v>
      </c>
      <c r="E45" s="310">
        <v>0.20530000000000001</v>
      </c>
      <c r="F45" s="303">
        <v>63.843943359999997</v>
      </c>
      <c r="G45" s="354">
        <v>0.24225000000000002</v>
      </c>
      <c r="H45" s="303">
        <v>14</v>
      </c>
      <c r="I45" s="310">
        <v>0.20383999999999999</v>
      </c>
      <c r="J45" s="303">
        <v>5</v>
      </c>
      <c r="K45" s="303">
        <v>51.867457530000003</v>
      </c>
      <c r="L45" s="344">
        <v>0.81240999224519084</v>
      </c>
      <c r="M45" s="304">
        <v>2.3284322599999996</v>
      </c>
      <c r="N45" s="312">
        <v>-6.0096340700000006</v>
      </c>
    </row>
    <row r="46" spans="1:16" ht="15" customHeight="1">
      <c r="A46" s="302"/>
      <c r="B46" s="561" t="s">
        <v>882</v>
      </c>
      <c r="C46" s="303">
        <v>869.13739449000002</v>
      </c>
      <c r="D46" s="303">
        <v>18.223648420000004</v>
      </c>
      <c r="E46" s="310">
        <v>0.68391999999999997</v>
      </c>
      <c r="F46" s="303">
        <v>881.60089964999997</v>
      </c>
      <c r="G46" s="354">
        <v>0.625</v>
      </c>
      <c r="H46" s="303">
        <v>236</v>
      </c>
      <c r="I46" s="310">
        <v>0.15872</v>
      </c>
      <c r="J46" s="303">
        <v>5</v>
      </c>
      <c r="K46" s="303">
        <v>428.66920664999998</v>
      </c>
      <c r="L46" s="344">
        <v>0.48623952949705906</v>
      </c>
      <c r="M46" s="304">
        <v>87.45321306999999</v>
      </c>
      <c r="N46" s="312">
        <v>-60.625970770000002</v>
      </c>
    </row>
    <row r="47" spans="1:16" ht="15" customHeight="1">
      <c r="A47" s="325"/>
      <c r="B47" s="326" t="s">
        <v>883</v>
      </c>
      <c r="C47" s="327">
        <v>6281.2212626999999</v>
      </c>
      <c r="D47" s="327">
        <v>137.73630775999999</v>
      </c>
      <c r="E47" s="328">
        <v>0.31191999999999998</v>
      </c>
      <c r="F47" s="327">
        <v>6324.18409892</v>
      </c>
      <c r="G47" s="355">
        <v>1</v>
      </c>
      <c r="H47" s="327">
        <v>899</v>
      </c>
      <c r="I47" s="328">
        <v>0.22044</v>
      </c>
      <c r="J47" s="327">
        <v>5</v>
      </c>
      <c r="K47" s="327">
        <v>4269.4075478599998</v>
      </c>
      <c r="L47" s="345">
        <v>0.67509223025134568</v>
      </c>
      <c r="M47" s="329">
        <v>1476.5046529799999</v>
      </c>
      <c r="N47" s="330">
        <v>-1476.5046529799999</v>
      </c>
    </row>
    <row r="48" spans="1:16" ht="15" customHeight="1">
      <c r="A48" s="314"/>
      <c r="B48" s="315" t="s">
        <v>884</v>
      </c>
      <c r="C48" s="316">
        <v>361252.39189107995</v>
      </c>
      <c r="D48" s="316">
        <v>26034.847101609997</v>
      </c>
      <c r="E48" s="353">
        <v>0.49033595392266771</v>
      </c>
      <c r="F48" s="316">
        <v>373878.44145674008</v>
      </c>
      <c r="G48" s="356">
        <v>2.7150991862738574E-2</v>
      </c>
      <c r="H48" s="316">
        <v>43803</v>
      </c>
      <c r="I48" s="353">
        <v>0.1388741432133006</v>
      </c>
      <c r="J48" s="316">
        <v>5</v>
      </c>
      <c r="K48" s="316">
        <v>73007.976441179999</v>
      </c>
      <c r="L48" s="343">
        <v>0.19527196100614816</v>
      </c>
      <c r="M48" s="316">
        <v>2076.6610210999997</v>
      </c>
      <c r="N48" s="316">
        <v>-3965.5545958000002</v>
      </c>
      <c r="O48" s="563"/>
      <c r="P48" s="563"/>
    </row>
    <row r="49" spans="1:16" ht="15" customHeight="1">
      <c r="A49" s="564"/>
      <c r="B49" s="564"/>
      <c r="C49" s="505"/>
      <c r="D49" s="505"/>
      <c r="E49" s="288"/>
      <c r="F49" s="505"/>
      <c r="G49" s="289"/>
      <c r="H49" s="505"/>
      <c r="I49" s="288"/>
      <c r="J49" s="565"/>
      <c r="K49" s="505"/>
      <c r="L49" s="288"/>
      <c r="M49" s="505"/>
      <c r="N49" s="505"/>
      <c r="O49" s="563"/>
      <c r="P49" s="563"/>
    </row>
    <row r="50" spans="1:16" ht="15" customHeight="1">
      <c r="A50" s="281"/>
      <c r="B50" s="2"/>
      <c r="C50" s="2"/>
      <c r="D50" s="2"/>
      <c r="E50" s="2"/>
      <c r="F50" s="2"/>
      <c r="G50" s="2"/>
      <c r="H50" s="2"/>
      <c r="I50" s="2"/>
      <c r="J50" s="2"/>
      <c r="K50" s="2"/>
      <c r="L50" s="2"/>
      <c r="M50" s="2"/>
      <c r="N50" s="2"/>
      <c r="O50" s="563"/>
      <c r="P50" s="563"/>
    </row>
    <row r="51" spans="1:16" ht="15" customHeight="1">
      <c r="A51" s="308" t="s">
        <v>1322</v>
      </c>
      <c r="B51" s="900" t="s">
        <v>352</v>
      </c>
      <c r="C51" s="900" t="s">
        <v>860</v>
      </c>
      <c r="D51" s="900" t="s">
        <v>861</v>
      </c>
      <c r="E51" s="900" t="s">
        <v>862</v>
      </c>
      <c r="F51" s="900" t="s">
        <v>863</v>
      </c>
      <c r="G51" s="900" t="s">
        <v>587</v>
      </c>
      <c r="H51" s="900" t="s">
        <v>124</v>
      </c>
      <c r="I51" s="900" t="s">
        <v>588</v>
      </c>
      <c r="J51" s="900" t="s">
        <v>589</v>
      </c>
      <c r="K51" s="900" t="s">
        <v>864</v>
      </c>
      <c r="L51" s="900" t="s">
        <v>865</v>
      </c>
      <c r="M51" s="900" t="s">
        <v>705</v>
      </c>
      <c r="N51" s="900" t="s">
        <v>1348</v>
      </c>
      <c r="O51" s="563"/>
      <c r="P51" s="563"/>
    </row>
    <row r="52" spans="1:16" ht="15" customHeight="1">
      <c r="A52" s="349" t="s">
        <v>214</v>
      </c>
      <c r="B52" s="901"/>
      <c r="C52" s="901"/>
      <c r="D52" s="901"/>
      <c r="E52" s="901"/>
      <c r="F52" s="901"/>
      <c r="G52" s="901"/>
      <c r="H52" s="901"/>
      <c r="I52" s="901"/>
      <c r="J52" s="901"/>
      <c r="K52" s="901"/>
      <c r="L52" s="901"/>
      <c r="M52" s="901"/>
      <c r="N52" s="901"/>
      <c r="O52" s="563"/>
      <c r="P52" s="563"/>
    </row>
    <row r="53" spans="1:16" ht="15" customHeight="1">
      <c r="A53" s="309" t="s">
        <v>783</v>
      </c>
      <c r="B53" s="299" t="s">
        <v>251</v>
      </c>
      <c r="C53" s="299" t="s">
        <v>252</v>
      </c>
      <c r="D53" s="299" t="s">
        <v>253</v>
      </c>
      <c r="E53" s="299" t="s">
        <v>254</v>
      </c>
      <c r="F53" s="299" t="s">
        <v>255</v>
      </c>
      <c r="G53" s="299" t="s">
        <v>256</v>
      </c>
      <c r="H53" s="299" t="s">
        <v>257</v>
      </c>
      <c r="I53" s="299" t="s">
        <v>258</v>
      </c>
      <c r="J53" s="299" t="s">
        <v>259</v>
      </c>
      <c r="K53" s="299" t="s">
        <v>260</v>
      </c>
      <c r="L53" s="299" t="s">
        <v>261</v>
      </c>
      <c r="M53" s="299" t="s">
        <v>262</v>
      </c>
      <c r="N53" s="299" t="s">
        <v>326</v>
      </c>
      <c r="O53" s="563"/>
      <c r="P53" s="563"/>
    </row>
    <row r="54" spans="1:16" ht="15" customHeight="1">
      <c r="A54" s="298" t="s">
        <v>885</v>
      </c>
      <c r="B54" s="300"/>
      <c r="C54" s="301"/>
      <c r="D54" s="301"/>
      <c r="E54" s="301"/>
      <c r="F54" s="301"/>
      <c r="G54" s="301"/>
      <c r="H54" s="301"/>
      <c r="I54" s="301"/>
      <c r="J54" s="301"/>
      <c r="K54" s="301"/>
      <c r="L54" s="301"/>
      <c r="M54" s="301"/>
      <c r="N54" s="301"/>
    </row>
    <row r="55" spans="1:16" ht="15" customHeight="1">
      <c r="A55" s="302"/>
      <c r="B55" s="560" t="s">
        <v>867</v>
      </c>
      <c r="C55" s="303">
        <v>69325.359002810001</v>
      </c>
      <c r="D55" s="303">
        <v>15445.433899860001</v>
      </c>
      <c r="E55" s="311">
        <v>0.60550999999999999</v>
      </c>
      <c r="F55" s="303">
        <v>78677.726153929994</v>
      </c>
      <c r="G55" s="354">
        <v>7.6999999999999996E-4</v>
      </c>
      <c r="H55" s="303">
        <v>1324</v>
      </c>
      <c r="I55" s="310">
        <v>0.31143999999999999</v>
      </c>
      <c r="J55" s="303">
        <v>4</v>
      </c>
      <c r="K55" s="303">
        <v>16271.59372182</v>
      </c>
      <c r="L55" s="344">
        <v>0.2068132178856471</v>
      </c>
      <c r="M55" s="303">
        <v>18.630397969999997</v>
      </c>
      <c r="N55" s="312">
        <v>-172.28810627000001</v>
      </c>
      <c r="O55" s="563"/>
      <c r="P55" s="563"/>
    </row>
    <row r="56" spans="1:16" ht="15" customHeight="1">
      <c r="A56" s="302"/>
      <c r="B56" s="561" t="s">
        <v>868</v>
      </c>
      <c r="C56" s="303">
        <v>64681.279774730006</v>
      </c>
      <c r="D56" s="303">
        <v>14563.447158180001</v>
      </c>
      <c r="E56" s="311">
        <v>0.59855999999999998</v>
      </c>
      <c r="F56" s="303">
        <v>73398.364003979994</v>
      </c>
      <c r="G56" s="354">
        <v>7.2999999999999996E-4</v>
      </c>
      <c r="H56" s="303">
        <v>725</v>
      </c>
      <c r="I56" s="310">
        <v>0.32045999999999997</v>
      </c>
      <c r="J56" s="303">
        <v>4</v>
      </c>
      <c r="K56" s="303">
        <v>15304.483440889999</v>
      </c>
      <c r="L56" s="344">
        <v>0.20851259627612573</v>
      </c>
      <c r="M56" s="304">
        <v>17.32349206</v>
      </c>
      <c r="N56" s="312">
        <v>-159.95713462000001</v>
      </c>
      <c r="O56" s="563"/>
      <c r="P56" s="563"/>
    </row>
    <row r="57" spans="1:16" ht="15" customHeight="1">
      <c r="A57" s="302"/>
      <c r="B57" s="561" t="s">
        <v>869</v>
      </c>
      <c r="C57" s="303">
        <v>4644.0792280799997</v>
      </c>
      <c r="D57" s="303">
        <v>881.98674167999991</v>
      </c>
      <c r="E57" s="311">
        <v>0.72028999999999999</v>
      </c>
      <c r="F57" s="303">
        <v>5279.3621499499995</v>
      </c>
      <c r="G57" s="354">
        <v>1.3600000000000001E-3</v>
      </c>
      <c r="H57" s="303">
        <v>599</v>
      </c>
      <c r="I57" s="310">
        <v>0.18598999999999999</v>
      </c>
      <c r="J57" s="303">
        <v>4</v>
      </c>
      <c r="K57" s="303">
        <v>967.11028092999993</v>
      </c>
      <c r="L57" s="344">
        <v>0.18318695582176711</v>
      </c>
      <c r="M57" s="304">
        <v>1.30690591</v>
      </c>
      <c r="N57" s="312">
        <v>-12.33097165</v>
      </c>
      <c r="O57" s="563"/>
      <c r="P57" s="563"/>
    </row>
    <row r="58" spans="1:16" ht="15" customHeight="1">
      <c r="A58" s="302"/>
      <c r="B58" s="560" t="s">
        <v>870</v>
      </c>
      <c r="C58" s="303">
        <v>29477.96469733</v>
      </c>
      <c r="D58" s="303">
        <v>3584.5554210400001</v>
      </c>
      <c r="E58" s="311">
        <v>0.73687999999999998</v>
      </c>
      <c r="F58" s="303">
        <v>32119.362656339999</v>
      </c>
      <c r="G58" s="354">
        <v>1.98E-3</v>
      </c>
      <c r="H58" s="303">
        <v>1278</v>
      </c>
      <c r="I58" s="310">
        <v>0.27725</v>
      </c>
      <c r="J58" s="303">
        <v>4</v>
      </c>
      <c r="K58" s="303">
        <v>9904.9227647600001</v>
      </c>
      <c r="L58" s="344">
        <v>0.30837855877581932</v>
      </c>
      <c r="M58" s="304">
        <v>17.59998598</v>
      </c>
      <c r="N58" s="312">
        <v>-103.70933422</v>
      </c>
      <c r="O58" s="563"/>
      <c r="P58" s="563"/>
    </row>
    <row r="59" spans="1:16" ht="15" customHeight="1">
      <c r="A59" s="302"/>
      <c r="B59" s="560" t="s">
        <v>871</v>
      </c>
      <c r="C59" s="303">
        <v>74497.326341919994</v>
      </c>
      <c r="D59" s="303">
        <v>4876.9235924499999</v>
      </c>
      <c r="E59" s="311">
        <v>0.79752999999999996</v>
      </c>
      <c r="F59" s="303">
        <v>78386.828010280005</v>
      </c>
      <c r="G59" s="354">
        <v>3.3700000000000002E-3</v>
      </c>
      <c r="H59" s="303">
        <v>2377</v>
      </c>
      <c r="I59" s="310">
        <v>0.20576</v>
      </c>
      <c r="J59" s="303">
        <v>4</v>
      </c>
      <c r="K59" s="303">
        <v>26494.169005220003</v>
      </c>
      <c r="L59" s="344">
        <v>0.33799261531217256</v>
      </c>
      <c r="M59" s="304">
        <v>53.662054689999998</v>
      </c>
      <c r="N59" s="312">
        <v>-184.36325662000002</v>
      </c>
      <c r="O59" s="563"/>
      <c r="P59" s="563"/>
    </row>
    <row r="60" spans="1:16" ht="15" customHeight="1">
      <c r="A60" s="302"/>
      <c r="B60" s="560" t="s">
        <v>872</v>
      </c>
      <c r="C60" s="303">
        <v>47675.429155279999</v>
      </c>
      <c r="D60" s="303">
        <v>4349.7469614799993</v>
      </c>
      <c r="E60" s="311">
        <v>0.48737000000000003</v>
      </c>
      <c r="F60" s="303">
        <v>49795.352023250001</v>
      </c>
      <c r="G60" s="354">
        <v>5.3300000000000005E-3</v>
      </c>
      <c r="H60" s="303">
        <v>3855</v>
      </c>
      <c r="I60" s="310">
        <v>0.17147999999999999</v>
      </c>
      <c r="J60" s="303">
        <v>4</v>
      </c>
      <c r="K60" s="303">
        <v>16532.3928333</v>
      </c>
      <c r="L60" s="344">
        <v>0.33200674684618842</v>
      </c>
      <c r="M60" s="304">
        <v>45.496392</v>
      </c>
      <c r="N60" s="312">
        <v>-98.563006180000002</v>
      </c>
      <c r="O60" s="563"/>
      <c r="P60" s="563"/>
    </row>
    <row r="61" spans="1:16" ht="15" customHeight="1">
      <c r="A61" s="302"/>
      <c r="B61" s="560" t="s">
        <v>873</v>
      </c>
      <c r="C61" s="303">
        <v>22366.153937679999</v>
      </c>
      <c r="D61" s="303">
        <v>4688.6684548399999</v>
      </c>
      <c r="E61" s="311">
        <v>0.60833000000000004</v>
      </c>
      <c r="F61" s="303">
        <v>25218.42800471</v>
      </c>
      <c r="G61" s="354">
        <v>9.8099999999999993E-3</v>
      </c>
      <c r="H61" s="303">
        <v>5404</v>
      </c>
      <c r="I61" s="310">
        <v>0.20236000000000001</v>
      </c>
      <c r="J61" s="303">
        <v>4</v>
      </c>
      <c r="K61" s="303">
        <v>12253.832778049999</v>
      </c>
      <c r="L61" s="344">
        <v>0.48590787561228527</v>
      </c>
      <c r="M61" s="304">
        <v>50.115523240000002</v>
      </c>
      <c r="N61" s="312">
        <v>-273.19913610000003</v>
      </c>
      <c r="O61" s="563"/>
      <c r="P61" s="563"/>
    </row>
    <row r="62" spans="1:16" ht="15" customHeight="1">
      <c r="A62" s="302"/>
      <c r="B62" s="305" t="s">
        <v>874</v>
      </c>
      <c r="C62" s="303">
        <v>21587.187189910001</v>
      </c>
      <c r="D62" s="303">
        <v>4414.6412769899998</v>
      </c>
      <c r="E62" s="311">
        <v>0.60795999999999994</v>
      </c>
      <c r="F62" s="303">
        <v>24271.13329994</v>
      </c>
      <c r="G62" s="354">
        <v>9.3999999999999986E-3</v>
      </c>
      <c r="H62" s="303">
        <v>3291</v>
      </c>
      <c r="I62" s="310">
        <v>0.20016999999999999</v>
      </c>
      <c r="J62" s="303">
        <v>4</v>
      </c>
      <c r="K62" s="303">
        <v>11525.34583409</v>
      </c>
      <c r="L62" s="344">
        <v>0.47485816552779148</v>
      </c>
      <c r="M62" s="304">
        <v>45.102816829999995</v>
      </c>
      <c r="N62" s="312">
        <v>-263.88151189000001</v>
      </c>
      <c r="O62" s="563"/>
      <c r="P62" s="563"/>
    </row>
    <row r="63" spans="1:16" ht="15" customHeight="1">
      <c r="A63" s="302"/>
      <c r="B63" s="305" t="s">
        <v>875</v>
      </c>
      <c r="C63" s="303">
        <v>778.96674776999998</v>
      </c>
      <c r="D63" s="303">
        <v>274.02717785000004</v>
      </c>
      <c r="E63" s="311">
        <v>0.61426999999999998</v>
      </c>
      <c r="F63" s="303">
        <v>947.29470476999995</v>
      </c>
      <c r="G63" s="354">
        <v>2.0179999999999997E-2</v>
      </c>
      <c r="H63" s="303">
        <v>2113</v>
      </c>
      <c r="I63" s="310">
        <v>0.25840000000000002</v>
      </c>
      <c r="J63" s="303">
        <v>4</v>
      </c>
      <c r="K63" s="303">
        <v>728.48694396000008</v>
      </c>
      <c r="L63" s="344">
        <v>0.76901827941376943</v>
      </c>
      <c r="M63" s="304">
        <v>5.0127064099999998</v>
      </c>
      <c r="N63" s="312">
        <v>-9.3176242100000017</v>
      </c>
      <c r="O63" s="563"/>
      <c r="P63" s="563"/>
    </row>
    <row r="64" spans="1:16" ht="15" customHeight="1">
      <c r="A64" s="302"/>
      <c r="B64" s="560" t="s">
        <v>876</v>
      </c>
      <c r="C64" s="303">
        <v>6243.3199959499998</v>
      </c>
      <c r="D64" s="303">
        <v>1253.03385549</v>
      </c>
      <c r="E64" s="311">
        <v>0.43014999999999998</v>
      </c>
      <c r="F64" s="303">
        <v>6938.0302524899998</v>
      </c>
      <c r="G64" s="354">
        <v>3.6789999999999996E-2</v>
      </c>
      <c r="H64" s="303">
        <v>6360</v>
      </c>
      <c r="I64" s="310">
        <v>0.14438000000000001</v>
      </c>
      <c r="J64" s="303">
        <v>5</v>
      </c>
      <c r="K64" s="303">
        <v>3621.9347538800002</v>
      </c>
      <c r="L64" s="344">
        <v>0.52204078420962763</v>
      </c>
      <c r="M64" s="304">
        <v>32.582635410000002</v>
      </c>
      <c r="N64" s="312">
        <v>-135.97663055000001</v>
      </c>
      <c r="O64" s="563"/>
      <c r="P64" s="563"/>
    </row>
    <row r="65" spans="1:16" ht="15" customHeight="1">
      <c r="A65" s="302"/>
      <c r="B65" s="305" t="s">
        <v>877</v>
      </c>
      <c r="C65" s="303">
        <v>6108.6373390600002</v>
      </c>
      <c r="D65" s="303">
        <v>1230.6551360199999</v>
      </c>
      <c r="E65" s="311">
        <v>0.43013000000000001</v>
      </c>
      <c r="F65" s="303">
        <v>6793.6971924999998</v>
      </c>
      <c r="G65" s="354">
        <v>3.6290000000000003E-2</v>
      </c>
      <c r="H65" s="303">
        <v>5359</v>
      </c>
      <c r="I65" s="310">
        <v>0.14223</v>
      </c>
      <c r="J65" s="303">
        <v>5</v>
      </c>
      <c r="K65" s="303">
        <v>3493.08986228</v>
      </c>
      <c r="L65" s="344">
        <v>0.51416625782736491</v>
      </c>
      <c r="M65" s="304">
        <v>30.976254520000001</v>
      </c>
      <c r="N65" s="312">
        <v>-127.75655595000001</v>
      </c>
      <c r="O65" s="563"/>
      <c r="P65" s="563"/>
    </row>
    <row r="66" spans="1:16" ht="15" customHeight="1">
      <c r="A66" s="302"/>
      <c r="B66" s="305" t="s">
        <v>878</v>
      </c>
      <c r="C66" s="303">
        <v>134.68265688999998</v>
      </c>
      <c r="D66" s="303">
        <v>22.37871947</v>
      </c>
      <c r="E66" s="311">
        <v>0.43123</v>
      </c>
      <c r="F66" s="303">
        <v>144.33305999000001</v>
      </c>
      <c r="G66" s="354">
        <v>6.0309999999999996E-2</v>
      </c>
      <c r="H66" s="303">
        <v>1001</v>
      </c>
      <c r="I66" s="310">
        <v>0.24571999999999999</v>
      </c>
      <c r="J66" s="303">
        <v>5</v>
      </c>
      <c r="K66" s="303">
        <v>128.84489159999998</v>
      </c>
      <c r="L66" s="344">
        <v>0.89269147074777522</v>
      </c>
      <c r="M66" s="304">
        <v>1.6063808899999998</v>
      </c>
      <c r="N66" s="312">
        <v>-8.2200746000000002</v>
      </c>
      <c r="O66" s="563"/>
      <c r="P66" s="563"/>
    </row>
    <row r="67" spans="1:16" ht="15" customHeight="1">
      <c r="A67" s="302"/>
      <c r="B67" s="560" t="s">
        <v>879</v>
      </c>
      <c r="C67" s="303">
        <v>1775.6166371900001</v>
      </c>
      <c r="D67" s="303">
        <v>39.273344049999999</v>
      </c>
      <c r="E67" s="311">
        <v>0.7268</v>
      </c>
      <c r="F67" s="303">
        <v>1804.1606852699999</v>
      </c>
      <c r="G67" s="354">
        <v>0.28033999999999998</v>
      </c>
      <c r="H67" s="303">
        <v>1394</v>
      </c>
      <c r="I67" s="310">
        <v>0.18834000000000001</v>
      </c>
      <c r="J67" s="303">
        <v>5</v>
      </c>
      <c r="K67" s="303">
        <v>1992.4837187999999</v>
      </c>
      <c r="L67" s="344">
        <v>1.1043826279264126</v>
      </c>
      <c r="M67" s="304">
        <v>73.850913860000006</v>
      </c>
      <c r="N67" s="312">
        <v>-189.10343244000001</v>
      </c>
      <c r="O67" s="563"/>
      <c r="P67" s="563"/>
    </row>
    <row r="68" spans="1:16" ht="15" customHeight="1">
      <c r="A68" s="302"/>
      <c r="B68" s="305" t="s">
        <v>880</v>
      </c>
      <c r="C68" s="303">
        <v>478.97804408999997</v>
      </c>
      <c r="D68" s="303">
        <v>34.605509529999999</v>
      </c>
      <c r="E68" s="311">
        <v>0.75390000000000001</v>
      </c>
      <c r="F68" s="303">
        <v>505.06710120999998</v>
      </c>
      <c r="G68" s="354">
        <v>0.15753999999999999</v>
      </c>
      <c r="H68" s="303">
        <v>231</v>
      </c>
      <c r="I68" s="310">
        <v>0.4304</v>
      </c>
      <c r="J68" s="303">
        <v>5</v>
      </c>
      <c r="K68" s="303">
        <v>1261.1514739300001</v>
      </c>
      <c r="L68" s="344">
        <v>2.4969978660432104</v>
      </c>
      <c r="M68" s="304">
        <v>34.415016139999999</v>
      </c>
      <c r="N68" s="312">
        <v>-115.58480437999999</v>
      </c>
      <c r="O68" s="563"/>
      <c r="P68" s="563"/>
    </row>
    <row r="69" spans="1:16" ht="15" customHeight="1">
      <c r="A69" s="302"/>
      <c r="B69" s="305" t="s">
        <v>881</v>
      </c>
      <c r="C69" s="303">
        <v>1028.60476346</v>
      </c>
      <c r="D69" s="303">
        <v>7.6976309999999992E-2</v>
      </c>
      <c r="E69" s="311">
        <v>0.4869</v>
      </c>
      <c r="F69" s="303">
        <v>1028.64224345</v>
      </c>
      <c r="G69" s="354">
        <v>0.25001000000000001</v>
      </c>
      <c r="H69" s="303">
        <v>923</v>
      </c>
      <c r="I69" s="310">
        <v>9.6110000000000001E-2</v>
      </c>
      <c r="J69" s="303">
        <v>5</v>
      </c>
      <c r="K69" s="303">
        <v>628.16946774999997</v>
      </c>
      <c r="L69" s="344">
        <v>0.61067827201336777</v>
      </c>
      <c r="M69" s="304">
        <v>24.71747319</v>
      </c>
      <c r="N69" s="312">
        <v>-58.356808780000001</v>
      </c>
      <c r="O69" s="563"/>
      <c r="P69" s="563"/>
    </row>
    <row r="70" spans="1:16" ht="15" customHeight="1">
      <c r="A70" s="302"/>
      <c r="B70" s="305" t="s">
        <v>882</v>
      </c>
      <c r="C70" s="303">
        <v>268.03382963999996</v>
      </c>
      <c r="D70" s="303">
        <v>4.5908582100000004</v>
      </c>
      <c r="E70" s="311">
        <v>0.52659</v>
      </c>
      <c r="F70" s="303">
        <v>270.45134060999999</v>
      </c>
      <c r="G70" s="354">
        <v>0.625</v>
      </c>
      <c r="H70" s="303">
        <v>240</v>
      </c>
      <c r="I70" s="310">
        <v>8.7070000000000008E-2</v>
      </c>
      <c r="J70" s="303">
        <v>5</v>
      </c>
      <c r="K70" s="303">
        <v>103.16277712</v>
      </c>
      <c r="L70" s="344">
        <v>0.38144672120063261</v>
      </c>
      <c r="M70" s="304">
        <v>14.71842453</v>
      </c>
      <c r="N70" s="312">
        <v>-15.16181928</v>
      </c>
      <c r="O70" s="563"/>
      <c r="P70" s="563"/>
    </row>
    <row r="71" spans="1:16" ht="15" customHeight="1">
      <c r="A71" s="325"/>
      <c r="B71" s="326" t="s">
        <v>883</v>
      </c>
      <c r="C71" s="327">
        <v>3842.9086394699998</v>
      </c>
      <c r="D71" s="327">
        <v>629.91141147000008</v>
      </c>
      <c r="E71" s="334">
        <v>0.68591000000000002</v>
      </c>
      <c r="F71" s="327">
        <v>4274.9699154999998</v>
      </c>
      <c r="G71" s="355">
        <v>1</v>
      </c>
      <c r="H71" s="327">
        <v>1866</v>
      </c>
      <c r="I71" s="328">
        <v>0.28609000000000001</v>
      </c>
      <c r="J71" s="327">
        <v>5</v>
      </c>
      <c r="K71" s="327">
        <v>9436.218208889999</v>
      </c>
      <c r="L71" s="345">
        <v>2.2073180385846856</v>
      </c>
      <c r="M71" s="329">
        <v>701.07520190000002</v>
      </c>
      <c r="N71" s="330">
        <v>-701.07520190000002</v>
      </c>
      <c r="O71" s="563"/>
      <c r="P71" s="563"/>
    </row>
    <row r="72" spans="1:16" ht="15" customHeight="1">
      <c r="A72" s="317"/>
      <c r="B72" s="315" t="s">
        <v>884</v>
      </c>
      <c r="C72" s="319">
        <v>354914.52798125998</v>
      </c>
      <c r="D72" s="316">
        <v>56293.956494920014</v>
      </c>
      <c r="E72" s="322">
        <v>0.63548052586693071</v>
      </c>
      <c r="F72" s="316">
        <v>389853.20279817004</v>
      </c>
      <c r="G72" s="356">
        <v>1.797134718908765E-2</v>
      </c>
      <c r="H72" s="316">
        <v>38340</v>
      </c>
      <c r="I72" s="353">
        <v>0.24802106780912886</v>
      </c>
      <c r="J72" s="316">
        <v>4.4705882352941178</v>
      </c>
      <c r="K72" s="316">
        <v>130647.39275727</v>
      </c>
      <c r="L72" s="343">
        <v>0.33511945475771082</v>
      </c>
      <c r="M72" s="316">
        <v>1168.1925755299999</v>
      </c>
      <c r="N72" s="316">
        <v>-2628.8454096400001</v>
      </c>
      <c r="O72" s="563"/>
      <c r="P72" s="563"/>
    </row>
    <row r="73" spans="1:16" ht="15" customHeight="1">
      <c r="A73" s="566"/>
      <c r="B73" s="566"/>
      <c r="C73" s="301"/>
      <c r="D73" s="301"/>
      <c r="E73" s="301"/>
      <c r="F73" s="301"/>
      <c r="G73" s="307"/>
      <c r="H73" s="301"/>
      <c r="I73" s="307"/>
      <c r="J73" s="301"/>
      <c r="K73" s="301"/>
      <c r="L73" s="301"/>
      <c r="M73" s="301"/>
      <c r="N73" s="301"/>
      <c r="O73" s="563"/>
      <c r="P73" s="563"/>
    </row>
    <row r="74" spans="1:16" ht="15" customHeight="1">
      <c r="A74" s="566"/>
      <c r="B74" s="566"/>
      <c r="C74" s="301"/>
      <c r="D74" s="301"/>
      <c r="E74" s="301"/>
      <c r="F74" s="301"/>
      <c r="G74" s="307"/>
      <c r="H74" s="301"/>
      <c r="I74" s="307"/>
      <c r="J74" s="301"/>
      <c r="K74" s="301"/>
      <c r="L74" s="301"/>
      <c r="M74" s="301"/>
      <c r="N74" s="301"/>
      <c r="O74" s="563"/>
      <c r="P74" s="563"/>
    </row>
    <row r="75" spans="1:16" ht="15" customHeight="1">
      <c r="A75" s="308" t="s">
        <v>1104</v>
      </c>
      <c r="B75" s="900" t="s">
        <v>352</v>
      </c>
      <c r="C75" s="900" t="s">
        <v>860</v>
      </c>
      <c r="D75" s="900" t="s">
        <v>861</v>
      </c>
      <c r="E75" s="900" t="s">
        <v>862</v>
      </c>
      <c r="F75" s="900" t="s">
        <v>863</v>
      </c>
      <c r="G75" s="900" t="s">
        <v>587</v>
      </c>
      <c r="H75" s="900" t="s">
        <v>124</v>
      </c>
      <c r="I75" s="900" t="s">
        <v>588</v>
      </c>
      <c r="J75" s="900" t="s">
        <v>589</v>
      </c>
      <c r="K75" s="900" t="s">
        <v>864</v>
      </c>
      <c r="L75" s="900" t="s">
        <v>865</v>
      </c>
      <c r="M75" s="900" t="s">
        <v>705</v>
      </c>
      <c r="N75" s="900" t="s">
        <v>1348</v>
      </c>
      <c r="O75" s="563"/>
      <c r="P75" s="563"/>
    </row>
    <row r="76" spans="1:16" ht="15" customHeight="1">
      <c r="A76" s="349" t="s">
        <v>214</v>
      </c>
      <c r="B76" s="901"/>
      <c r="C76" s="901"/>
      <c r="D76" s="901"/>
      <c r="E76" s="901"/>
      <c r="F76" s="901"/>
      <c r="G76" s="901"/>
      <c r="H76" s="901"/>
      <c r="I76" s="901"/>
      <c r="J76" s="901"/>
      <c r="K76" s="901"/>
      <c r="L76" s="901"/>
      <c r="M76" s="901"/>
      <c r="N76" s="901"/>
      <c r="O76" s="563"/>
      <c r="P76" s="563"/>
    </row>
    <row r="77" spans="1:16" ht="15" customHeight="1">
      <c r="A77" s="309" t="s">
        <v>783</v>
      </c>
      <c r="B77" s="299" t="s">
        <v>251</v>
      </c>
      <c r="C77" s="299" t="s">
        <v>252</v>
      </c>
      <c r="D77" s="299" t="s">
        <v>253</v>
      </c>
      <c r="E77" s="299" t="s">
        <v>254</v>
      </c>
      <c r="F77" s="299" t="s">
        <v>255</v>
      </c>
      <c r="G77" s="299" t="s">
        <v>256</v>
      </c>
      <c r="H77" s="299" t="s">
        <v>257</v>
      </c>
      <c r="I77" s="299" t="s">
        <v>258</v>
      </c>
      <c r="J77" s="299" t="s">
        <v>259</v>
      </c>
      <c r="K77" s="299" t="s">
        <v>260</v>
      </c>
      <c r="L77" s="299" t="s">
        <v>261</v>
      </c>
      <c r="M77" s="299" t="s">
        <v>262</v>
      </c>
      <c r="N77" s="299" t="s">
        <v>326</v>
      </c>
      <c r="O77" s="563"/>
      <c r="P77" s="563"/>
    </row>
    <row r="78" spans="1:16" ht="15" customHeight="1">
      <c r="A78" s="298" t="s">
        <v>885</v>
      </c>
      <c r="B78" s="300"/>
      <c r="C78" s="301"/>
      <c r="D78" s="301"/>
      <c r="E78" s="301"/>
      <c r="F78" s="301"/>
      <c r="G78" s="301"/>
      <c r="H78" s="301"/>
      <c r="I78" s="301"/>
      <c r="J78" s="301"/>
      <c r="K78" s="301"/>
      <c r="L78" s="301"/>
      <c r="M78" s="301"/>
      <c r="N78" s="301"/>
      <c r="O78" s="563"/>
      <c r="P78" s="563"/>
    </row>
    <row r="79" spans="1:16" ht="15" customHeight="1">
      <c r="A79" s="302"/>
      <c r="B79" s="560" t="s">
        <v>867</v>
      </c>
      <c r="C79" s="303">
        <v>63589.125426749997</v>
      </c>
      <c r="D79" s="303">
        <v>15210.736388399999</v>
      </c>
      <c r="E79" s="311">
        <v>0.62153999999999998</v>
      </c>
      <c r="F79" s="303">
        <v>73043.187956549998</v>
      </c>
      <c r="G79" s="354">
        <v>7.7999999999999999E-4</v>
      </c>
      <c r="H79" s="303">
        <v>1162</v>
      </c>
      <c r="I79" s="310">
        <v>0.30015999999999998</v>
      </c>
      <c r="J79" s="303">
        <v>4</v>
      </c>
      <c r="K79" s="303">
        <v>14764.84555804</v>
      </c>
      <c r="L79" s="344">
        <v>0.20213856994882154</v>
      </c>
      <c r="M79" s="303">
        <v>16.946476409999999</v>
      </c>
      <c r="N79" s="312">
        <v>-162.73901836000002</v>
      </c>
      <c r="O79" s="563"/>
      <c r="P79" s="563"/>
    </row>
    <row r="80" spans="1:16" ht="15" customHeight="1">
      <c r="A80" s="302"/>
      <c r="B80" s="561" t="s">
        <v>868</v>
      </c>
      <c r="C80" s="303">
        <v>58054.573406129995</v>
      </c>
      <c r="D80" s="303">
        <v>13948.45908518</v>
      </c>
      <c r="E80" s="311">
        <v>0.62450000000000006</v>
      </c>
      <c r="F80" s="303">
        <v>66765.327102629992</v>
      </c>
      <c r="G80" s="354">
        <v>7.2999999999999996E-4</v>
      </c>
      <c r="H80" s="303">
        <v>631</v>
      </c>
      <c r="I80" s="310">
        <v>0.30980000000000002</v>
      </c>
      <c r="J80" s="303">
        <v>4</v>
      </c>
      <c r="K80" s="303">
        <v>13518.949098430001</v>
      </c>
      <c r="L80" s="344">
        <v>0.2024845782249971</v>
      </c>
      <c r="M80" s="304">
        <v>15.273294960000001</v>
      </c>
      <c r="N80" s="312">
        <v>-150.22899484999999</v>
      </c>
      <c r="O80" s="563"/>
      <c r="P80" s="563"/>
    </row>
    <row r="81" spans="1:16" ht="15" customHeight="1">
      <c r="A81" s="302"/>
      <c r="B81" s="561" t="s">
        <v>869</v>
      </c>
      <c r="C81" s="303">
        <v>5534.5520206199999</v>
      </c>
      <c r="D81" s="303">
        <v>1262.27730322</v>
      </c>
      <c r="E81" s="311">
        <v>0.58886000000000005</v>
      </c>
      <c r="F81" s="303">
        <v>6277.8608539200004</v>
      </c>
      <c r="G81" s="354">
        <v>1.3600000000000001E-3</v>
      </c>
      <c r="H81" s="303">
        <v>531</v>
      </c>
      <c r="I81" s="310">
        <v>0.19762000000000002</v>
      </c>
      <c r="J81" s="303">
        <v>4</v>
      </c>
      <c r="K81" s="303">
        <v>1245.89645961</v>
      </c>
      <c r="L81" s="344">
        <v>0.19845875666900797</v>
      </c>
      <c r="M81" s="304">
        <v>1.67318145</v>
      </c>
      <c r="N81" s="312">
        <v>-12.51002351</v>
      </c>
      <c r="O81" s="563"/>
      <c r="P81" s="563"/>
    </row>
    <row r="82" spans="1:16" ht="15" customHeight="1">
      <c r="A82" s="302"/>
      <c r="B82" s="560" t="s">
        <v>870</v>
      </c>
      <c r="C82" s="303">
        <v>26582.061243970002</v>
      </c>
      <c r="D82" s="303">
        <v>3737.1451733499998</v>
      </c>
      <c r="E82" s="311">
        <v>0.70674999999999999</v>
      </c>
      <c r="F82" s="303">
        <v>29223.277166310003</v>
      </c>
      <c r="G82" s="354">
        <v>1.99E-3</v>
      </c>
      <c r="H82" s="303">
        <v>1318</v>
      </c>
      <c r="I82" s="310">
        <v>0.25225999999999998</v>
      </c>
      <c r="J82" s="303">
        <v>4</v>
      </c>
      <c r="K82" s="303">
        <v>9149.011484229999</v>
      </c>
      <c r="L82" s="344">
        <v>0.31307274102636984</v>
      </c>
      <c r="M82" s="304">
        <v>14.776297720000001</v>
      </c>
      <c r="N82" s="312">
        <v>-88.617361989999992</v>
      </c>
      <c r="O82" s="563"/>
      <c r="P82" s="563"/>
    </row>
    <row r="83" spans="1:16" ht="15" customHeight="1">
      <c r="A83" s="302"/>
      <c r="B83" s="560" t="s">
        <v>871</v>
      </c>
      <c r="C83" s="303">
        <v>77512.567780919999</v>
      </c>
      <c r="D83" s="303">
        <v>6194.3799057100005</v>
      </c>
      <c r="E83" s="311">
        <v>0.59372999999999998</v>
      </c>
      <c r="F83" s="303">
        <v>81190.343466089995</v>
      </c>
      <c r="G83" s="354">
        <v>3.3800000000000002E-3</v>
      </c>
      <c r="H83" s="303">
        <v>2322</v>
      </c>
      <c r="I83" s="310">
        <v>0.20286999999999999</v>
      </c>
      <c r="J83" s="303">
        <v>4</v>
      </c>
      <c r="K83" s="303">
        <v>27427.58105212</v>
      </c>
      <c r="L83" s="344">
        <v>0.33781826607957904</v>
      </c>
      <c r="M83" s="304">
        <v>54.748967119999996</v>
      </c>
      <c r="N83" s="312">
        <v>-193.32982649000002</v>
      </c>
      <c r="O83" s="563"/>
      <c r="P83" s="563"/>
    </row>
    <row r="84" spans="1:16" ht="15" customHeight="1">
      <c r="A84" s="302"/>
      <c r="B84" s="560" t="s">
        <v>872</v>
      </c>
      <c r="C84" s="303">
        <v>39165.000686610001</v>
      </c>
      <c r="D84" s="303">
        <v>2785.1461761099999</v>
      </c>
      <c r="E84" s="311">
        <v>0.76292000000000004</v>
      </c>
      <c r="F84" s="303">
        <v>41289.856459349998</v>
      </c>
      <c r="G84" s="354">
        <v>5.3200000000000001E-3</v>
      </c>
      <c r="H84" s="303">
        <v>3603</v>
      </c>
      <c r="I84" s="310">
        <v>0.21202000000000001</v>
      </c>
      <c r="J84" s="303">
        <v>4</v>
      </c>
      <c r="K84" s="303">
        <v>15456.95196047</v>
      </c>
      <c r="L84" s="344">
        <v>0.37435228130878634</v>
      </c>
      <c r="M84" s="304">
        <v>45.982741880000006</v>
      </c>
      <c r="N84" s="312">
        <v>-158.99455897999999</v>
      </c>
      <c r="O84" s="563"/>
      <c r="P84" s="563"/>
    </row>
    <row r="85" spans="1:16" ht="15" customHeight="1">
      <c r="A85" s="302"/>
      <c r="B85" s="560" t="s">
        <v>873</v>
      </c>
      <c r="C85" s="303">
        <v>22667.66493413</v>
      </c>
      <c r="D85" s="303">
        <v>4720.0326623700003</v>
      </c>
      <c r="E85" s="311">
        <v>0.68733999999999995</v>
      </c>
      <c r="F85" s="303">
        <v>25911.944121380002</v>
      </c>
      <c r="G85" s="354">
        <v>1.0019999999999999E-2</v>
      </c>
      <c r="H85" s="303">
        <v>4810</v>
      </c>
      <c r="I85" s="310">
        <v>0.2268</v>
      </c>
      <c r="J85" s="303">
        <v>4</v>
      </c>
      <c r="K85" s="303">
        <v>13776.150478709998</v>
      </c>
      <c r="L85" s="344">
        <v>0.53165252341460811</v>
      </c>
      <c r="M85" s="304">
        <v>57.651801280000001</v>
      </c>
      <c r="N85" s="312">
        <v>-387.07203824999999</v>
      </c>
      <c r="O85" s="563"/>
      <c r="P85" s="563"/>
    </row>
    <row r="86" spans="1:16" ht="15" customHeight="1">
      <c r="A86" s="302"/>
      <c r="B86" s="305" t="s">
        <v>874</v>
      </c>
      <c r="C86" s="303">
        <v>21794.45606769</v>
      </c>
      <c r="D86" s="303">
        <v>4520.3374013500006</v>
      </c>
      <c r="E86" s="311">
        <v>0.69015000000000004</v>
      </c>
      <c r="F86" s="303">
        <v>24914.173733880001</v>
      </c>
      <c r="G86" s="354">
        <v>9.6299999999999997E-3</v>
      </c>
      <c r="H86" s="303">
        <v>2813</v>
      </c>
      <c r="I86" s="310">
        <v>0.22558</v>
      </c>
      <c r="J86" s="303">
        <v>4</v>
      </c>
      <c r="K86" s="303">
        <v>13036.237173149999</v>
      </c>
      <c r="L86" s="344">
        <v>0.52324581631308242</v>
      </c>
      <c r="M86" s="304">
        <v>52.711940869999999</v>
      </c>
      <c r="N86" s="312">
        <v>-369.61832149999998</v>
      </c>
      <c r="O86" s="563"/>
      <c r="P86" s="563"/>
    </row>
    <row r="87" spans="1:16" ht="15" customHeight="1">
      <c r="A87" s="302"/>
      <c r="B87" s="305" t="s">
        <v>875</v>
      </c>
      <c r="C87" s="303">
        <v>873.20886644000007</v>
      </c>
      <c r="D87" s="303">
        <v>199.69526102</v>
      </c>
      <c r="E87" s="311">
        <v>0.62375999999999998</v>
      </c>
      <c r="F87" s="303">
        <v>997.77038749999997</v>
      </c>
      <c r="G87" s="354">
        <v>1.958E-2</v>
      </c>
      <c r="H87" s="303">
        <v>1997</v>
      </c>
      <c r="I87" s="310">
        <v>0.25707000000000002</v>
      </c>
      <c r="J87" s="303">
        <v>4</v>
      </c>
      <c r="K87" s="303">
        <v>739.91330555999991</v>
      </c>
      <c r="L87" s="344">
        <v>0.74156671197059343</v>
      </c>
      <c r="M87" s="304">
        <v>4.9398604100000005</v>
      </c>
      <c r="N87" s="312">
        <v>-17.453716750000002</v>
      </c>
      <c r="O87" s="563"/>
      <c r="P87" s="563"/>
    </row>
    <row r="88" spans="1:16" ht="15" customHeight="1">
      <c r="A88" s="302"/>
      <c r="B88" s="560" t="s">
        <v>876</v>
      </c>
      <c r="C88" s="303">
        <v>3438.8208165000001</v>
      </c>
      <c r="D88" s="303">
        <v>668.69710625000005</v>
      </c>
      <c r="E88" s="311">
        <v>0.35347000000000001</v>
      </c>
      <c r="F88" s="303">
        <v>3842.1186206500001</v>
      </c>
      <c r="G88" s="354">
        <v>3.7350000000000001E-2</v>
      </c>
      <c r="H88" s="303">
        <v>5864</v>
      </c>
      <c r="I88" s="310">
        <v>0.12967999999999999</v>
      </c>
      <c r="J88" s="303">
        <v>5</v>
      </c>
      <c r="K88" s="303">
        <v>1712.9627204999999</v>
      </c>
      <c r="L88" s="344">
        <v>0.44583806218096544</v>
      </c>
      <c r="M88" s="304">
        <v>17.289450260000002</v>
      </c>
      <c r="N88" s="312">
        <v>-130.80301084000001</v>
      </c>
      <c r="O88" s="563"/>
      <c r="P88" s="563"/>
    </row>
    <row r="89" spans="1:16" ht="15" customHeight="1">
      <c r="A89" s="302"/>
      <c r="B89" s="305" t="s">
        <v>877</v>
      </c>
      <c r="C89" s="303">
        <v>3378.1926158800002</v>
      </c>
      <c r="D89" s="303">
        <v>637.05397944000003</v>
      </c>
      <c r="E89" s="311">
        <v>0.35786000000000001</v>
      </c>
      <c r="F89" s="303">
        <v>3773.1034900500003</v>
      </c>
      <c r="G89" s="354">
        <v>3.7019999999999997E-2</v>
      </c>
      <c r="H89" s="303">
        <v>5685</v>
      </c>
      <c r="I89" s="310">
        <v>0.12957000000000002</v>
      </c>
      <c r="J89" s="303">
        <v>5</v>
      </c>
      <c r="K89" s="303">
        <v>1672.1463698699999</v>
      </c>
      <c r="L89" s="344">
        <v>0.44317532616839012</v>
      </c>
      <c r="M89" s="304">
        <v>16.750195959999999</v>
      </c>
      <c r="N89" s="312">
        <v>-128.97361839000001</v>
      </c>
      <c r="O89" s="563"/>
      <c r="P89" s="563"/>
    </row>
    <row r="90" spans="1:16" ht="15" customHeight="1">
      <c r="A90" s="302"/>
      <c r="B90" s="305" t="s">
        <v>878</v>
      </c>
      <c r="C90" s="303">
        <v>60.628200619999994</v>
      </c>
      <c r="D90" s="303">
        <v>31.643126809999998</v>
      </c>
      <c r="E90" s="311">
        <v>0.26505000000000001</v>
      </c>
      <c r="F90" s="303">
        <v>69.015130599999992</v>
      </c>
      <c r="G90" s="354">
        <v>5.5519999999999993E-2</v>
      </c>
      <c r="H90" s="303">
        <v>179</v>
      </c>
      <c r="I90" s="310">
        <v>0.13593</v>
      </c>
      <c r="J90" s="303">
        <v>5</v>
      </c>
      <c r="K90" s="303">
        <v>40.816350630000002</v>
      </c>
      <c r="L90" s="344">
        <v>0.59141162633690658</v>
      </c>
      <c r="M90" s="304">
        <v>0.53925430000000008</v>
      </c>
      <c r="N90" s="312">
        <v>-1.8293924500000001</v>
      </c>
      <c r="O90" s="563"/>
      <c r="P90" s="563"/>
    </row>
    <row r="91" spans="1:16" ht="15" customHeight="1">
      <c r="A91" s="302"/>
      <c r="B91" s="560" t="s">
        <v>879</v>
      </c>
      <c r="C91" s="303">
        <v>1500.4313522300001</v>
      </c>
      <c r="D91" s="303">
        <v>58.746591889999998</v>
      </c>
      <c r="E91" s="311">
        <v>0.54293000000000002</v>
      </c>
      <c r="F91" s="303">
        <v>1532.3264033299999</v>
      </c>
      <c r="G91" s="354">
        <v>0.28489000000000003</v>
      </c>
      <c r="H91" s="303">
        <v>1191</v>
      </c>
      <c r="I91" s="310">
        <v>0.18997</v>
      </c>
      <c r="J91" s="303">
        <v>5</v>
      </c>
      <c r="K91" s="303">
        <v>1703.5079015199999</v>
      </c>
      <c r="L91" s="344">
        <v>1.111713469022001</v>
      </c>
      <c r="M91" s="304">
        <v>67.139590730000009</v>
      </c>
      <c r="N91" s="312">
        <v>-175.69815817</v>
      </c>
      <c r="O91" s="563"/>
      <c r="P91" s="563"/>
    </row>
    <row r="92" spans="1:16" ht="15" customHeight="1">
      <c r="A92" s="302"/>
      <c r="B92" s="305" t="s">
        <v>880</v>
      </c>
      <c r="C92" s="303">
        <v>351.03946174999999</v>
      </c>
      <c r="D92" s="303">
        <v>55.254780119999999</v>
      </c>
      <c r="E92" s="311">
        <v>0.51434000000000002</v>
      </c>
      <c r="F92" s="303">
        <v>379.45946979000001</v>
      </c>
      <c r="G92" s="354">
        <v>0.15978999999999999</v>
      </c>
      <c r="H92" s="303">
        <v>130</v>
      </c>
      <c r="I92" s="310">
        <v>0.45899000000000001</v>
      </c>
      <c r="J92" s="303">
        <v>4</v>
      </c>
      <c r="K92" s="303">
        <v>1012.9728877699999</v>
      </c>
      <c r="L92" s="344">
        <v>2.669515372302075</v>
      </c>
      <c r="M92" s="304">
        <v>27.869725079999998</v>
      </c>
      <c r="N92" s="312">
        <v>-104.22981618</v>
      </c>
      <c r="O92" s="563"/>
      <c r="P92" s="563"/>
    </row>
    <row r="93" spans="1:16" ht="15" customHeight="1">
      <c r="A93" s="302"/>
      <c r="B93" s="305" t="s">
        <v>881</v>
      </c>
      <c r="C93" s="303">
        <v>918.98924541999997</v>
      </c>
      <c r="D93" s="303">
        <v>6.8416960000000013E-2</v>
      </c>
      <c r="E93" s="311">
        <v>0.49097000000000002</v>
      </c>
      <c r="F93" s="303">
        <v>919.02283634000003</v>
      </c>
      <c r="G93" s="354">
        <v>0.25</v>
      </c>
      <c r="H93" s="303">
        <v>878</v>
      </c>
      <c r="I93" s="310">
        <v>9.8110000000000003E-2</v>
      </c>
      <c r="J93" s="303">
        <v>5</v>
      </c>
      <c r="K93" s="303">
        <v>573.02147090999995</v>
      </c>
      <c r="L93" s="344">
        <v>0.62351167811243158</v>
      </c>
      <c r="M93" s="304">
        <v>22.540460660000001</v>
      </c>
      <c r="N93" s="312">
        <v>-54.397823280000004</v>
      </c>
      <c r="O93" s="563"/>
      <c r="P93" s="563"/>
    </row>
    <row r="94" spans="1:16" ht="15" customHeight="1">
      <c r="A94" s="302"/>
      <c r="B94" s="305" t="s">
        <v>882</v>
      </c>
      <c r="C94" s="303">
        <v>230.40264506</v>
      </c>
      <c r="D94" s="303">
        <v>3.42339481</v>
      </c>
      <c r="E94" s="311">
        <v>1.0052700000000001</v>
      </c>
      <c r="F94" s="303">
        <v>233.84409719999999</v>
      </c>
      <c r="G94" s="354">
        <v>0.625</v>
      </c>
      <c r="H94" s="303">
        <v>183</v>
      </c>
      <c r="I94" s="310">
        <v>0.11446999999999999</v>
      </c>
      <c r="J94" s="303">
        <v>5</v>
      </c>
      <c r="K94" s="303">
        <v>117.51354284</v>
      </c>
      <c r="L94" s="344">
        <v>0.50252943840397268</v>
      </c>
      <c r="M94" s="304">
        <v>16.729404989999999</v>
      </c>
      <c r="N94" s="312">
        <v>-17.070518710000002</v>
      </c>
      <c r="O94" s="563"/>
      <c r="P94" s="563"/>
    </row>
    <row r="95" spans="1:16" ht="15" customHeight="1">
      <c r="A95" s="325"/>
      <c r="B95" s="326" t="s">
        <v>883</v>
      </c>
      <c r="C95" s="327">
        <v>2829.85565834</v>
      </c>
      <c r="D95" s="327">
        <v>291.64114305000004</v>
      </c>
      <c r="E95" s="334">
        <v>0.28683999999999998</v>
      </c>
      <c r="F95" s="327">
        <v>2913.50983739</v>
      </c>
      <c r="G95" s="355">
        <v>1</v>
      </c>
      <c r="H95" s="327">
        <v>1828</v>
      </c>
      <c r="I95" s="328">
        <v>0.19275999999999999</v>
      </c>
      <c r="J95" s="327">
        <v>5</v>
      </c>
      <c r="K95" s="327">
        <v>2707.0279562300002</v>
      </c>
      <c r="L95" s="345">
        <v>0.92912950609942957</v>
      </c>
      <c r="M95" s="329">
        <v>572.69018525000001</v>
      </c>
      <c r="N95" s="330">
        <v>-572.69018525000001</v>
      </c>
      <c r="O95" s="563"/>
      <c r="P95" s="563"/>
    </row>
    <row r="96" spans="1:16" ht="15" customHeight="1">
      <c r="A96" s="317"/>
      <c r="B96" s="318" t="s">
        <v>884</v>
      </c>
      <c r="C96" s="319">
        <v>328481.57042905991</v>
      </c>
      <c r="D96" s="316">
        <v>54324.737896040002</v>
      </c>
      <c r="E96" s="322">
        <v>0.63877982623152951</v>
      </c>
      <c r="F96" s="316">
        <v>363276.14113295998</v>
      </c>
      <c r="G96" s="356">
        <v>1.4477138610348687E-2</v>
      </c>
      <c r="H96" s="316">
        <v>35125</v>
      </c>
      <c r="I96" s="353">
        <v>0.24868183053879989</v>
      </c>
      <c r="J96" s="316">
        <v>4.4117647058823533</v>
      </c>
      <c r="K96" s="316">
        <v>118655.50577059</v>
      </c>
      <c r="L96" s="343">
        <v>0.32662620066524484</v>
      </c>
      <c r="M96" s="316">
        <v>1006.2528293300001</v>
      </c>
      <c r="N96" s="316">
        <v>-2726.2563839500003</v>
      </c>
      <c r="O96" s="563"/>
      <c r="P96" s="563"/>
    </row>
    <row r="97" spans="1:16" ht="15" customHeight="1">
      <c r="A97" s="566"/>
      <c r="B97" s="566"/>
      <c r="C97" s="301"/>
      <c r="D97" s="301"/>
      <c r="E97" s="301"/>
      <c r="F97" s="301"/>
      <c r="G97" s="307"/>
      <c r="H97" s="301"/>
      <c r="I97" s="307"/>
      <c r="J97" s="301"/>
      <c r="K97" s="301"/>
      <c r="L97" s="301"/>
      <c r="M97" s="301"/>
      <c r="N97" s="301"/>
      <c r="O97" s="563"/>
      <c r="P97" s="563"/>
    </row>
    <row r="98" spans="1:16" ht="15" customHeight="1">
      <c r="A98" s="566"/>
      <c r="B98" s="566"/>
      <c r="C98" s="301"/>
      <c r="D98" s="301"/>
      <c r="E98" s="301"/>
      <c r="F98" s="301"/>
      <c r="G98" s="307"/>
      <c r="H98" s="301"/>
      <c r="I98" s="307"/>
      <c r="J98" s="301"/>
      <c r="K98" s="301"/>
      <c r="L98" s="301"/>
      <c r="M98" s="301"/>
      <c r="N98" s="301"/>
      <c r="O98" s="563"/>
      <c r="P98" s="563"/>
    </row>
    <row r="99" spans="1:16" ht="15" customHeight="1">
      <c r="A99" s="308" t="s">
        <v>1322</v>
      </c>
      <c r="B99" s="900" t="s">
        <v>352</v>
      </c>
      <c r="C99" s="900" t="s">
        <v>860</v>
      </c>
      <c r="D99" s="900" t="s">
        <v>861</v>
      </c>
      <c r="E99" s="900" t="s">
        <v>862</v>
      </c>
      <c r="F99" s="900" t="s">
        <v>863</v>
      </c>
      <c r="G99" s="900" t="s">
        <v>587</v>
      </c>
      <c r="H99" s="900" t="s">
        <v>124</v>
      </c>
      <c r="I99" s="900" t="s">
        <v>588</v>
      </c>
      <c r="J99" s="900" t="s">
        <v>589</v>
      </c>
      <c r="K99" s="900" t="s">
        <v>864</v>
      </c>
      <c r="L99" s="900" t="s">
        <v>865</v>
      </c>
      <c r="M99" s="900" t="s">
        <v>705</v>
      </c>
      <c r="N99" s="900" t="s">
        <v>1348</v>
      </c>
    </row>
    <row r="100" spans="1:16" ht="15" customHeight="1">
      <c r="A100" s="349" t="s">
        <v>214</v>
      </c>
      <c r="B100" s="901"/>
      <c r="C100" s="901"/>
      <c r="D100" s="901"/>
      <c r="E100" s="901"/>
      <c r="F100" s="901"/>
      <c r="G100" s="901"/>
      <c r="H100" s="901"/>
      <c r="I100" s="901"/>
      <c r="J100" s="901"/>
      <c r="K100" s="901"/>
      <c r="L100" s="901"/>
      <c r="M100" s="901"/>
      <c r="N100" s="901"/>
    </row>
    <row r="101" spans="1:16" ht="15" customHeight="1">
      <c r="A101" s="309" t="s">
        <v>783</v>
      </c>
      <c r="B101" s="299" t="s">
        <v>251</v>
      </c>
      <c r="C101" s="299" t="s">
        <v>252</v>
      </c>
      <c r="D101" s="299" t="s">
        <v>253</v>
      </c>
      <c r="E101" s="299" t="s">
        <v>254</v>
      </c>
      <c r="F101" s="299" t="s">
        <v>255</v>
      </c>
      <c r="G101" s="299" t="s">
        <v>256</v>
      </c>
      <c r="H101" s="299" t="s">
        <v>257</v>
      </c>
      <c r="I101" s="299" t="s">
        <v>258</v>
      </c>
      <c r="J101" s="299" t="s">
        <v>259</v>
      </c>
      <c r="K101" s="299" t="s">
        <v>260</v>
      </c>
      <c r="L101" s="299" t="s">
        <v>261</v>
      </c>
      <c r="M101" s="299" t="s">
        <v>262</v>
      </c>
      <c r="N101" s="299" t="s">
        <v>326</v>
      </c>
    </row>
    <row r="102" spans="1:16" ht="15" customHeight="1">
      <c r="A102" s="291" t="s">
        <v>233</v>
      </c>
      <c r="B102" s="292"/>
      <c r="C102" s="293"/>
      <c r="D102" s="293"/>
      <c r="E102" s="293"/>
      <c r="F102" s="293"/>
      <c r="G102" s="293"/>
      <c r="H102" s="293"/>
      <c r="I102" s="293"/>
      <c r="J102" s="293"/>
      <c r="K102" s="293"/>
      <c r="L102" s="293"/>
      <c r="M102" s="293"/>
      <c r="N102" s="293"/>
    </row>
    <row r="103" spans="1:16" s="172" customFormat="1" ht="15" customHeight="1">
      <c r="A103" s="294"/>
      <c r="B103" s="337" t="s">
        <v>867</v>
      </c>
      <c r="C103" s="295">
        <v>6733.1678949899997</v>
      </c>
      <c r="D103" s="295">
        <v>257.11597072000001</v>
      </c>
      <c r="E103" s="311">
        <v>0.62556999999999996</v>
      </c>
      <c r="F103" s="295">
        <v>6894.0124308500008</v>
      </c>
      <c r="G103" s="357">
        <v>8.9999999999999998E-4</v>
      </c>
      <c r="H103" s="295">
        <v>3471</v>
      </c>
      <c r="I103" s="311">
        <v>9.7979999999999998E-2</v>
      </c>
      <c r="J103" s="295">
        <v>0</v>
      </c>
      <c r="K103" s="295">
        <v>131.82122104000001</v>
      </c>
      <c r="L103" s="346">
        <v>1.9121117398934982E-2</v>
      </c>
      <c r="M103" s="295">
        <v>0.66165157999999991</v>
      </c>
      <c r="N103" s="342">
        <v>-13.057871349999999</v>
      </c>
    </row>
    <row r="104" spans="1:16" s="172" customFormat="1" ht="15" customHeight="1">
      <c r="A104" s="294"/>
      <c r="B104" s="296" t="s">
        <v>868</v>
      </c>
      <c r="C104" s="295">
        <v>4006.18666261</v>
      </c>
      <c r="D104" s="295">
        <v>180.21049264999999</v>
      </c>
      <c r="E104" s="311">
        <v>0.65066000000000002</v>
      </c>
      <c r="F104" s="295">
        <v>4123.4422133799999</v>
      </c>
      <c r="G104" s="357">
        <v>6.7000000000000002E-4</v>
      </c>
      <c r="H104" s="295">
        <v>2121</v>
      </c>
      <c r="I104" s="311">
        <v>8.3740000000000009E-2</v>
      </c>
      <c r="J104" s="295">
        <v>0</v>
      </c>
      <c r="K104" s="295">
        <v>53.173903090000003</v>
      </c>
      <c r="L104" s="346">
        <v>1.2895513102489478E-2</v>
      </c>
      <c r="M104" s="297">
        <v>0.24346063000000001</v>
      </c>
      <c r="N104" s="342">
        <v>-5.9915560700000006</v>
      </c>
    </row>
    <row r="105" spans="1:16" s="172" customFormat="1" ht="15" customHeight="1">
      <c r="A105" s="294"/>
      <c r="B105" s="296" t="s">
        <v>869</v>
      </c>
      <c r="C105" s="295">
        <v>2726.9812323800002</v>
      </c>
      <c r="D105" s="295">
        <v>76.905478069999987</v>
      </c>
      <c r="E105" s="311">
        <v>0.56679000000000002</v>
      </c>
      <c r="F105" s="295">
        <v>2770.57021747</v>
      </c>
      <c r="G105" s="357">
        <v>1.2600000000000001E-3</v>
      </c>
      <c r="H105" s="295">
        <v>1350</v>
      </c>
      <c r="I105" s="311">
        <v>0.11917999999999999</v>
      </c>
      <c r="J105" s="295">
        <v>0</v>
      </c>
      <c r="K105" s="295">
        <v>78.647317950000001</v>
      </c>
      <c r="L105" s="346">
        <v>2.838669002290017E-2</v>
      </c>
      <c r="M105" s="297">
        <v>0.41819095000000001</v>
      </c>
      <c r="N105" s="342">
        <v>-7.0663152800000004</v>
      </c>
    </row>
    <row r="106" spans="1:16" s="172" customFormat="1" ht="15" customHeight="1">
      <c r="A106" s="294"/>
      <c r="B106" s="337" t="s">
        <v>870</v>
      </c>
      <c r="C106" s="295">
        <v>4990.8499943300003</v>
      </c>
      <c r="D106" s="295">
        <v>152.20988352000001</v>
      </c>
      <c r="E106" s="311">
        <v>0.55678000000000005</v>
      </c>
      <c r="F106" s="295">
        <v>5075.59741158</v>
      </c>
      <c r="G106" s="357">
        <v>1.97E-3</v>
      </c>
      <c r="H106" s="295">
        <v>2570</v>
      </c>
      <c r="I106" s="311">
        <v>0.13047</v>
      </c>
      <c r="J106" s="295">
        <v>0</v>
      </c>
      <c r="K106" s="295">
        <v>219.74348046</v>
      </c>
      <c r="L106" s="346">
        <v>4.3294111538211083E-2</v>
      </c>
      <c r="M106" s="297">
        <v>1.3125972299999999</v>
      </c>
      <c r="N106" s="342">
        <v>-19.246462809999997</v>
      </c>
    </row>
    <row r="107" spans="1:16" s="172" customFormat="1" ht="15" customHeight="1">
      <c r="A107" s="294"/>
      <c r="B107" s="337" t="s">
        <v>871</v>
      </c>
      <c r="C107" s="295">
        <v>7643.8991637500003</v>
      </c>
      <c r="D107" s="295">
        <v>220.31715706999998</v>
      </c>
      <c r="E107" s="311">
        <v>0.54715000000000003</v>
      </c>
      <c r="F107" s="295">
        <v>7764.4453096400002</v>
      </c>
      <c r="G107" s="357">
        <v>3.5899999999999999E-3</v>
      </c>
      <c r="H107" s="295">
        <v>4091</v>
      </c>
      <c r="I107" s="311">
        <v>0.15353</v>
      </c>
      <c r="J107" s="295">
        <v>0</v>
      </c>
      <c r="K107" s="295">
        <v>608.05590789999997</v>
      </c>
      <c r="L107" s="346">
        <v>7.8312858633322324E-2</v>
      </c>
      <c r="M107" s="297">
        <v>4.26338478</v>
      </c>
      <c r="N107" s="342">
        <v>-29.238223179999999</v>
      </c>
    </row>
    <row r="108" spans="1:16" s="172" customFormat="1" ht="15" customHeight="1">
      <c r="A108" s="294"/>
      <c r="B108" s="337" t="s">
        <v>872</v>
      </c>
      <c r="C108" s="295">
        <v>5026.8798118900004</v>
      </c>
      <c r="D108" s="295">
        <v>179.6252724</v>
      </c>
      <c r="E108" s="311">
        <v>0.51948000000000005</v>
      </c>
      <c r="F108" s="295">
        <v>5120.1921396099997</v>
      </c>
      <c r="G108" s="357">
        <v>5.9699999999999996E-3</v>
      </c>
      <c r="H108" s="295">
        <v>2424</v>
      </c>
      <c r="I108" s="311">
        <v>0.15146000000000001</v>
      </c>
      <c r="J108" s="295">
        <v>0</v>
      </c>
      <c r="K108" s="295">
        <v>567.34857978999992</v>
      </c>
      <c r="L108" s="346">
        <v>0.11080611123964858</v>
      </c>
      <c r="M108" s="297">
        <v>4.6309768799999995</v>
      </c>
      <c r="N108" s="342">
        <v>-27.765361170000002</v>
      </c>
    </row>
    <row r="109" spans="1:16" s="172" customFormat="1" ht="15" customHeight="1">
      <c r="A109" s="294"/>
      <c r="B109" s="337" t="s">
        <v>873</v>
      </c>
      <c r="C109" s="295">
        <v>8271.1751658900012</v>
      </c>
      <c r="D109" s="295">
        <v>197.94548030000001</v>
      </c>
      <c r="E109" s="311">
        <v>0.52005000000000001</v>
      </c>
      <c r="F109" s="295">
        <v>8374.1163741599994</v>
      </c>
      <c r="G109" s="357">
        <v>1.1739999999999999E-2</v>
      </c>
      <c r="H109" s="295">
        <v>4205</v>
      </c>
      <c r="I109" s="311">
        <v>0.15962999999999999</v>
      </c>
      <c r="J109" s="295">
        <v>0</v>
      </c>
      <c r="K109" s="295">
        <v>1550.20032928</v>
      </c>
      <c r="L109" s="346">
        <v>0.18511807813699022</v>
      </c>
      <c r="M109" s="297">
        <v>15.6307522</v>
      </c>
      <c r="N109" s="342">
        <v>-109.58756921</v>
      </c>
    </row>
    <row r="110" spans="1:16" s="172" customFormat="1" ht="15" customHeight="1">
      <c r="A110" s="294"/>
      <c r="B110" s="296" t="s">
        <v>874</v>
      </c>
      <c r="C110" s="295">
        <v>7504.1727018800002</v>
      </c>
      <c r="D110" s="295">
        <v>179.78273155000002</v>
      </c>
      <c r="E110" s="311">
        <v>0.50497999999999998</v>
      </c>
      <c r="F110" s="295">
        <v>7594.9601357700003</v>
      </c>
      <c r="G110" s="357">
        <v>1.0840000000000001E-2</v>
      </c>
      <c r="H110" s="295">
        <v>3815</v>
      </c>
      <c r="I110" s="311">
        <v>0.16052</v>
      </c>
      <c r="J110" s="295">
        <v>0</v>
      </c>
      <c r="K110" s="295">
        <v>1363.7704108399998</v>
      </c>
      <c r="L110" s="346">
        <v>0.17956255022551695</v>
      </c>
      <c r="M110" s="297">
        <v>13.20706977</v>
      </c>
      <c r="N110" s="342">
        <v>-97.004405689999999</v>
      </c>
    </row>
    <row r="111" spans="1:16" s="172" customFormat="1" ht="15" customHeight="1">
      <c r="A111" s="294"/>
      <c r="B111" s="296" t="s">
        <v>875</v>
      </c>
      <c r="C111" s="295">
        <v>767.00246401000004</v>
      </c>
      <c r="D111" s="295">
        <v>18.162748749999999</v>
      </c>
      <c r="E111" s="311">
        <v>0.66915999999999998</v>
      </c>
      <c r="F111" s="295">
        <v>779.15623839</v>
      </c>
      <c r="G111" s="357">
        <v>2.053E-2</v>
      </c>
      <c r="H111" s="295">
        <v>390</v>
      </c>
      <c r="I111" s="311">
        <v>0.15093999999999999</v>
      </c>
      <c r="J111" s="295">
        <v>0</v>
      </c>
      <c r="K111" s="295">
        <v>186.42991843999999</v>
      </c>
      <c r="L111" s="346">
        <v>0.23927154690467112</v>
      </c>
      <c r="M111" s="297">
        <v>2.4236824300000004</v>
      </c>
      <c r="N111" s="342">
        <v>-12.583163519999999</v>
      </c>
    </row>
    <row r="112" spans="1:16" s="172" customFormat="1" ht="15" customHeight="1">
      <c r="A112" s="294"/>
      <c r="B112" s="337" t="s">
        <v>876</v>
      </c>
      <c r="C112" s="295">
        <v>2323.6734759000001</v>
      </c>
      <c r="D112" s="295">
        <v>215.58813558</v>
      </c>
      <c r="E112" s="311">
        <v>0.22400999999999999</v>
      </c>
      <c r="F112" s="295">
        <v>2371.96781414</v>
      </c>
      <c r="G112" s="357">
        <v>4.3890000000000005E-2</v>
      </c>
      <c r="H112" s="295">
        <v>1424</v>
      </c>
      <c r="I112" s="311">
        <v>0.13880000000000001</v>
      </c>
      <c r="J112" s="295">
        <v>0</v>
      </c>
      <c r="K112" s="295">
        <v>951.73027513</v>
      </c>
      <c r="L112" s="346">
        <v>0.40124080497907899</v>
      </c>
      <c r="M112" s="297">
        <v>14.69509667</v>
      </c>
      <c r="N112" s="342">
        <v>-39.226982390000003</v>
      </c>
    </row>
    <row r="113" spans="1:14" s="172" customFormat="1" ht="15" customHeight="1">
      <c r="A113" s="294"/>
      <c r="B113" s="296" t="s">
        <v>877</v>
      </c>
      <c r="C113" s="295">
        <v>1579.62993175</v>
      </c>
      <c r="D113" s="295">
        <v>86.852089409999991</v>
      </c>
      <c r="E113" s="311">
        <v>0.25502999999999998</v>
      </c>
      <c r="F113" s="295">
        <v>1601.7800673800002</v>
      </c>
      <c r="G113" s="357">
        <v>3.5139999999999998E-2</v>
      </c>
      <c r="H113" s="295">
        <v>816</v>
      </c>
      <c r="I113" s="311">
        <v>0.12994999999999998</v>
      </c>
      <c r="J113" s="295">
        <v>0</v>
      </c>
      <c r="K113" s="295">
        <v>524.18976441999996</v>
      </c>
      <c r="L113" s="346">
        <v>0.32725451832935259</v>
      </c>
      <c r="M113" s="297">
        <v>7.3136840799999998</v>
      </c>
      <c r="N113" s="342">
        <v>-24.82009888</v>
      </c>
    </row>
    <row r="114" spans="1:14" s="172" customFormat="1" ht="15" customHeight="1">
      <c r="A114" s="294"/>
      <c r="B114" s="296" t="s">
        <v>878</v>
      </c>
      <c r="C114" s="295">
        <v>744.04354415</v>
      </c>
      <c r="D114" s="295">
        <v>128.73604617000001</v>
      </c>
      <c r="E114" s="311">
        <v>0.20308000000000001</v>
      </c>
      <c r="F114" s="295">
        <v>770.18774675999998</v>
      </c>
      <c r="G114" s="357">
        <v>6.2080000000000003E-2</v>
      </c>
      <c r="H114" s="295">
        <v>608</v>
      </c>
      <c r="I114" s="311">
        <v>0.15720000000000001</v>
      </c>
      <c r="J114" s="295">
        <v>0</v>
      </c>
      <c r="K114" s="295">
        <v>427.54051070999998</v>
      </c>
      <c r="L114" s="346">
        <v>0.55511206521859513</v>
      </c>
      <c r="M114" s="297">
        <v>7.3814125900000001</v>
      </c>
      <c r="N114" s="342">
        <v>-14.40688351</v>
      </c>
    </row>
    <row r="115" spans="1:14" s="172" customFormat="1" ht="15" customHeight="1">
      <c r="A115" s="294"/>
      <c r="B115" s="337" t="s">
        <v>879</v>
      </c>
      <c r="C115" s="295">
        <v>532.39609970999993</v>
      </c>
      <c r="D115" s="295">
        <v>4.43786243</v>
      </c>
      <c r="E115" s="311">
        <v>0.65192000000000005</v>
      </c>
      <c r="F115" s="295">
        <v>535.2892425</v>
      </c>
      <c r="G115" s="357">
        <v>0.46195000000000003</v>
      </c>
      <c r="H115" s="295">
        <v>503</v>
      </c>
      <c r="I115" s="311">
        <v>0.17693999999999999</v>
      </c>
      <c r="J115" s="295">
        <v>0</v>
      </c>
      <c r="K115" s="295">
        <v>352.47919314000001</v>
      </c>
      <c r="L115" s="346">
        <v>0.65848361064345506</v>
      </c>
      <c r="M115" s="297">
        <v>46.074043880000005</v>
      </c>
      <c r="N115" s="342">
        <v>-37.349174140000002</v>
      </c>
    </row>
    <row r="116" spans="1:14" s="172" customFormat="1" ht="15" customHeight="1">
      <c r="A116" s="294"/>
      <c r="B116" s="296" t="s">
        <v>880</v>
      </c>
      <c r="C116" s="295">
        <v>172.78218717999999</v>
      </c>
      <c r="D116" s="295">
        <v>3.8098112500000001</v>
      </c>
      <c r="E116" s="311">
        <v>0.56267999999999996</v>
      </c>
      <c r="F116" s="295">
        <v>174.92588799000001</v>
      </c>
      <c r="G116" s="357">
        <v>0.15762999999999999</v>
      </c>
      <c r="H116" s="295">
        <v>168</v>
      </c>
      <c r="I116" s="311">
        <v>0.15569</v>
      </c>
      <c r="J116" s="295">
        <v>0</v>
      </c>
      <c r="K116" s="295">
        <v>122.37419994</v>
      </c>
      <c r="L116" s="346">
        <v>0.699577411589277</v>
      </c>
      <c r="M116" s="297">
        <v>4.2317700499999997</v>
      </c>
      <c r="N116" s="342">
        <v>-7.97907718</v>
      </c>
    </row>
    <row r="117" spans="1:14" s="172" customFormat="1" ht="15" customHeight="1">
      <c r="A117" s="294"/>
      <c r="B117" s="296" t="s">
        <v>881</v>
      </c>
      <c r="C117" s="295">
        <v>14.88448144</v>
      </c>
      <c r="D117" s="295">
        <v>0</v>
      </c>
      <c r="E117" s="311">
        <v>0</v>
      </c>
      <c r="F117" s="295">
        <v>14.88448144</v>
      </c>
      <c r="G117" s="357">
        <v>0.25370000000000004</v>
      </c>
      <c r="H117" s="295">
        <v>7</v>
      </c>
      <c r="I117" s="311">
        <v>6.0479999999999999E-2</v>
      </c>
      <c r="J117" s="295">
        <v>0</v>
      </c>
      <c r="K117" s="295">
        <v>4.8883494299999999</v>
      </c>
      <c r="L117" s="346">
        <v>0.32841919617456283</v>
      </c>
      <c r="M117" s="297">
        <v>0.23042288</v>
      </c>
      <c r="N117" s="342">
        <v>-0.35802270000000003</v>
      </c>
    </row>
    <row r="118" spans="1:14" s="172" customFormat="1" ht="15" customHeight="1">
      <c r="A118" s="294"/>
      <c r="B118" s="296" t="s">
        <v>882</v>
      </c>
      <c r="C118" s="295">
        <v>344.72943108999999</v>
      </c>
      <c r="D118" s="295">
        <v>0.62805118000000004</v>
      </c>
      <c r="E118" s="311">
        <v>1.1932799999999999</v>
      </c>
      <c r="F118" s="295">
        <v>345.47887307000002</v>
      </c>
      <c r="G118" s="357">
        <v>0.625</v>
      </c>
      <c r="H118" s="295">
        <v>328</v>
      </c>
      <c r="I118" s="311">
        <v>0.19271000000000002</v>
      </c>
      <c r="J118" s="295">
        <v>0</v>
      </c>
      <c r="K118" s="295">
        <v>225.21664377000002</v>
      </c>
      <c r="L118" s="346">
        <v>0.65189700825603658</v>
      </c>
      <c r="M118" s="297">
        <v>41.611850950000004</v>
      </c>
      <c r="N118" s="342">
        <v>-29.012074260000002</v>
      </c>
    </row>
    <row r="119" spans="1:14" s="172" customFormat="1" ht="15" customHeight="1">
      <c r="A119" s="294"/>
      <c r="B119" s="337" t="s">
        <v>883</v>
      </c>
      <c r="C119" s="295">
        <v>1596.0101453900002</v>
      </c>
      <c r="D119" s="295">
        <v>28.630226449999999</v>
      </c>
      <c r="E119" s="334">
        <v>0.85431000000000001</v>
      </c>
      <c r="F119" s="295">
        <v>1620.4691370999999</v>
      </c>
      <c r="G119" s="357">
        <v>1</v>
      </c>
      <c r="H119" s="295">
        <v>1006</v>
      </c>
      <c r="I119" s="311">
        <v>0.22946999999999998</v>
      </c>
      <c r="J119" s="295">
        <v>0</v>
      </c>
      <c r="K119" s="295">
        <v>2244.7398682199996</v>
      </c>
      <c r="L119" s="346">
        <v>1.3852407409851679</v>
      </c>
      <c r="M119" s="297">
        <v>267.72119272999998</v>
      </c>
      <c r="N119" s="342">
        <v>-267.72119272999998</v>
      </c>
    </row>
    <row r="120" spans="1:14" s="172" customFormat="1" ht="15" customHeight="1">
      <c r="A120" s="339"/>
      <c r="B120" s="339" t="s">
        <v>884</v>
      </c>
      <c r="C120" s="340">
        <v>54978.464388340013</v>
      </c>
      <c r="D120" s="340">
        <v>1930.9574375000002</v>
      </c>
      <c r="E120" s="322">
        <v>0.54266492750343387</v>
      </c>
      <c r="F120" s="340">
        <v>55931.47572123001</v>
      </c>
      <c r="G120" s="360">
        <v>4.6499080168700156E-2</v>
      </c>
      <c r="H120" s="340">
        <v>29297</v>
      </c>
      <c r="I120" s="341">
        <v>0.14077939883847543</v>
      </c>
      <c r="J120" s="340">
        <v>0</v>
      </c>
      <c r="K120" s="340">
        <v>9612.3498735499979</v>
      </c>
      <c r="L120" s="341">
        <v>0.17185940026791427</v>
      </c>
      <c r="M120" s="340">
        <v>432.05124028</v>
      </c>
      <c r="N120" s="340">
        <v>-742.41443406999997</v>
      </c>
    </row>
    <row r="121" spans="1:14" s="172" customFormat="1" ht="15" customHeight="1">
      <c r="A121" s="567"/>
      <c r="B121" s="567"/>
      <c r="C121" s="293"/>
      <c r="D121" s="293"/>
      <c r="E121" s="293"/>
      <c r="F121" s="293"/>
      <c r="G121" s="338"/>
      <c r="H121" s="293"/>
      <c r="I121" s="338"/>
      <c r="J121" s="293"/>
      <c r="K121" s="293"/>
      <c r="L121" s="293"/>
      <c r="M121" s="293"/>
      <c r="N121" s="293"/>
    </row>
    <row r="122" spans="1:14" s="172" customFormat="1" ht="15" customHeight="1">
      <c r="A122" s="559"/>
      <c r="B122" s="559"/>
      <c r="C122" s="559"/>
      <c r="D122" s="559"/>
      <c r="E122" s="559"/>
      <c r="F122" s="559"/>
      <c r="G122" s="559"/>
      <c r="H122" s="559"/>
      <c r="I122" s="559"/>
      <c r="J122" s="559"/>
      <c r="K122" s="559"/>
      <c r="L122" s="559"/>
      <c r="M122" s="559"/>
      <c r="N122" s="559"/>
    </row>
    <row r="123" spans="1:14" ht="15" customHeight="1">
      <c r="A123" s="308" t="s">
        <v>1104</v>
      </c>
      <c r="B123" s="900" t="s">
        <v>352</v>
      </c>
      <c r="C123" s="900" t="s">
        <v>860</v>
      </c>
      <c r="D123" s="900" t="s">
        <v>861</v>
      </c>
      <c r="E123" s="900" t="s">
        <v>862</v>
      </c>
      <c r="F123" s="900" t="s">
        <v>863</v>
      </c>
      <c r="G123" s="900" t="s">
        <v>587</v>
      </c>
      <c r="H123" s="900" t="s">
        <v>124</v>
      </c>
      <c r="I123" s="900" t="s">
        <v>588</v>
      </c>
      <c r="J123" s="900" t="s">
        <v>589</v>
      </c>
      <c r="K123" s="900" t="s">
        <v>864</v>
      </c>
      <c r="L123" s="900" t="s">
        <v>865</v>
      </c>
      <c r="M123" s="900" t="s">
        <v>705</v>
      </c>
      <c r="N123" s="900" t="s">
        <v>1348</v>
      </c>
    </row>
    <row r="124" spans="1:14" ht="15" customHeight="1">
      <c r="A124" s="349" t="s">
        <v>214</v>
      </c>
      <c r="B124" s="901"/>
      <c r="C124" s="901"/>
      <c r="D124" s="901"/>
      <c r="E124" s="901"/>
      <c r="F124" s="901"/>
      <c r="G124" s="901"/>
      <c r="H124" s="901"/>
      <c r="I124" s="901"/>
      <c r="J124" s="901"/>
      <c r="K124" s="901"/>
      <c r="L124" s="901"/>
      <c r="M124" s="901"/>
      <c r="N124" s="901"/>
    </row>
    <row r="125" spans="1:14" ht="15" customHeight="1">
      <c r="A125" s="309" t="s">
        <v>783</v>
      </c>
      <c r="B125" s="299" t="s">
        <v>251</v>
      </c>
      <c r="C125" s="299" t="s">
        <v>252</v>
      </c>
      <c r="D125" s="299" t="s">
        <v>253</v>
      </c>
      <c r="E125" s="299" t="s">
        <v>254</v>
      </c>
      <c r="F125" s="299" t="s">
        <v>255</v>
      </c>
      <c r="G125" s="299" t="s">
        <v>256</v>
      </c>
      <c r="H125" s="299" t="s">
        <v>257</v>
      </c>
      <c r="I125" s="299" t="s">
        <v>258</v>
      </c>
      <c r="J125" s="299" t="s">
        <v>259</v>
      </c>
      <c r="K125" s="299" t="s">
        <v>260</v>
      </c>
      <c r="L125" s="299" t="s">
        <v>261</v>
      </c>
      <c r="M125" s="299" t="s">
        <v>262</v>
      </c>
      <c r="N125" s="299" t="s">
        <v>326</v>
      </c>
    </row>
    <row r="126" spans="1:14" ht="15" customHeight="1">
      <c r="A126" s="291" t="s">
        <v>233</v>
      </c>
      <c r="B126" s="292"/>
      <c r="C126" s="293"/>
      <c r="D126" s="293"/>
      <c r="E126" s="293"/>
      <c r="F126" s="293"/>
      <c r="G126" s="293"/>
      <c r="H126" s="293"/>
      <c r="I126" s="293"/>
      <c r="J126" s="293"/>
      <c r="K126" s="293"/>
      <c r="L126" s="293"/>
      <c r="M126" s="293"/>
      <c r="N126" s="293"/>
    </row>
    <row r="127" spans="1:14" ht="15" customHeight="1">
      <c r="A127" s="294"/>
      <c r="B127" s="337" t="s">
        <v>867</v>
      </c>
      <c r="C127" s="295">
        <v>6688.9039854900002</v>
      </c>
      <c r="D127" s="295">
        <v>282.62070356999999</v>
      </c>
      <c r="E127" s="311">
        <v>0.56152999999999997</v>
      </c>
      <c r="F127" s="295">
        <v>6847.6045710299995</v>
      </c>
      <c r="G127" s="357">
        <v>9.1E-4</v>
      </c>
      <c r="H127" s="295">
        <v>3375</v>
      </c>
      <c r="I127" s="311">
        <v>9.4220000000000012E-2</v>
      </c>
      <c r="J127" s="295">
        <v>0</v>
      </c>
      <c r="K127" s="295">
        <v>126.34999273000001</v>
      </c>
      <c r="L127" s="346">
        <v>1.8451706931873077E-2</v>
      </c>
      <c r="M127" s="295">
        <v>0.63920033999999992</v>
      </c>
      <c r="N127" s="342">
        <v>-12.046165720000001</v>
      </c>
    </row>
    <row r="128" spans="1:14" ht="15" customHeight="1">
      <c r="A128" s="294"/>
      <c r="B128" s="296" t="s">
        <v>868</v>
      </c>
      <c r="C128" s="295">
        <v>3933.3569640599999</v>
      </c>
      <c r="D128" s="295">
        <v>185.31753769999997</v>
      </c>
      <c r="E128" s="311">
        <v>0.55383000000000004</v>
      </c>
      <c r="F128" s="295">
        <v>4035.9913413000004</v>
      </c>
      <c r="G128" s="357">
        <v>6.7000000000000002E-4</v>
      </c>
      <c r="H128" s="295">
        <v>2036</v>
      </c>
      <c r="I128" s="311">
        <v>7.9009999999999997E-2</v>
      </c>
      <c r="J128" s="295">
        <v>0</v>
      </c>
      <c r="K128" s="295">
        <v>49.024958950000006</v>
      </c>
      <c r="L128" s="346">
        <v>1.2146943539826567E-2</v>
      </c>
      <c r="M128" s="297">
        <v>0.22374352</v>
      </c>
      <c r="N128" s="342">
        <v>-5.7884633600000006</v>
      </c>
    </row>
    <row r="129" spans="1:14" ht="15" customHeight="1">
      <c r="A129" s="294"/>
      <c r="B129" s="296" t="s">
        <v>869</v>
      </c>
      <c r="C129" s="295">
        <v>2755.5470214299999</v>
      </c>
      <c r="D129" s="295">
        <v>97.303165870000001</v>
      </c>
      <c r="E129" s="311">
        <v>0.57620000000000005</v>
      </c>
      <c r="F129" s="295">
        <v>2811.6132297300001</v>
      </c>
      <c r="G129" s="357">
        <v>1.2700000000000001E-3</v>
      </c>
      <c r="H129" s="295">
        <v>1339</v>
      </c>
      <c r="I129" s="311">
        <v>0.11605</v>
      </c>
      <c r="J129" s="295">
        <v>0</v>
      </c>
      <c r="K129" s="295">
        <v>77.325033779999998</v>
      </c>
      <c r="L129" s="346">
        <v>2.7502016622473192E-2</v>
      </c>
      <c r="M129" s="297">
        <v>0.41545682</v>
      </c>
      <c r="N129" s="342">
        <v>-6.2577023600000006</v>
      </c>
    </row>
    <row r="130" spans="1:14" ht="15" customHeight="1">
      <c r="A130" s="294"/>
      <c r="B130" s="337" t="s">
        <v>870</v>
      </c>
      <c r="C130" s="295">
        <v>5398.0484707299993</v>
      </c>
      <c r="D130" s="295">
        <v>175.20033337999999</v>
      </c>
      <c r="E130" s="311">
        <v>0.59926000000000001</v>
      </c>
      <c r="F130" s="295">
        <v>5503.0389112499997</v>
      </c>
      <c r="G130" s="357">
        <v>1.98E-3</v>
      </c>
      <c r="H130" s="295">
        <v>2621</v>
      </c>
      <c r="I130" s="311">
        <v>0.12775999999999998</v>
      </c>
      <c r="J130" s="295">
        <v>0</v>
      </c>
      <c r="K130" s="295">
        <v>232.96796147999999</v>
      </c>
      <c r="L130" s="346">
        <v>4.2334420169869734E-2</v>
      </c>
      <c r="M130" s="297">
        <v>1.39899354</v>
      </c>
      <c r="N130" s="342">
        <v>-19.770096179999999</v>
      </c>
    </row>
    <row r="131" spans="1:14" ht="15" customHeight="1">
      <c r="A131" s="294"/>
      <c r="B131" s="337" t="s">
        <v>871</v>
      </c>
      <c r="C131" s="295">
        <v>7743.9910098700002</v>
      </c>
      <c r="D131" s="295">
        <v>259.36289830999999</v>
      </c>
      <c r="E131" s="311">
        <v>0.50865000000000005</v>
      </c>
      <c r="F131" s="295">
        <v>7875.91517544</v>
      </c>
      <c r="G131" s="357">
        <v>3.62E-3</v>
      </c>
      <c r="H131" s="295">
        <v>4131</v>
      </c>
      <c r="I131" s="311">
        <v>0.15218999999999999</v>
      </c>
      <c r="J131" s="295">
        <v>0</v>
      </c>
      <c r="K131" s="295">
        <v>615.68400224000004</v>
      </c>
      <c r="L131" s="346">
        <v>7.8173010821641298E-2</v>
      </c>
      <c r="M131" s="297">
        <v>4.33193918</v>
      </c>
      <c r="N131" s="342">
        <v>-25.801179519999998</v>
      </c>
    </row>
    <row r="132" spans="1:14" ht="15" customHeight="1">
      <c r="A132" s="294"/>
      <c r="B132" s="337" t="s">
        <v>872</v>
      </c>
      <c r="C132" s="295">
        <v>4929.2762376499995</v>
      </c>
      <c r="D132" s="295">
        <v>127.95780529000001</v>
      </c>
      <c r="E132" s="311">
        <v>0.63348000000000004</v>
      </c>
      <c r="F132" s="295">
        <v>5010.3346106000008</v>
      </c>
      <c r="G132" s="357">
        <v>5.94E-3</v>
      </c>
      <c r="H132" s="295">
        <v>2381</v>
      </c>
      <c r="I132" s="311">
        <v>0.15858</v>
      </c>
      <c r="J132" s="295">
        <v>0</v>
      </c>
      <c r="K132" s="295">
        <v>577.20839492999994</v>
      </c>
      <c r="L132" s="346">
        <v>0.11520356219499633</v>
      </c>
      <c r="M132" s="297">
        <v>4.7075283099999998</v>
      </c>
      <c r="N132" s="342">
        <v>-28.773754370000002</v>
      </c>
    </row>
    <row r="133" spans="1:14" ht="15" customHeight="1">
      <c r="A133" s="294"/>
      <c r="B133" s="337" t="s">
        <v>873</v>
      </c>
      <c r="C133" s="295">
        <v>7991.66622482</v>
      </c>
      <c r="D133" s="295">
        <v>177.49165719999999</v>
      </c>
      <c r="E133" s="311">
        <v>0.56367999999999996</v>
      </c>
      <c r="F133" s="295">
        <v>8091.7744843400005</v>
      </c>
      <c r="G133" s="357">
        <v>1.159E-2</v>
      </c>
      <c r="H133" s="295">
        <v>4045</v>
      </c>
      <c r="I133" s="311">
        <v>0.16861999999999999</v>
      </c>
      <c r="J133" s="295">
        <v>0</v>
      </c>
      <c r="K133" s="295">
        <v>1570.3107674100002</v>
      </c>
      <c r="L133" s="346">
        <v>0.19406259658484307</v>
      </c>
      <c r="M133" s="297">
        <v>15.88780399</v>
      </c>
      <c r="N133" s="342">
        <v>-85.055220120000001</v>
      </c>
    </row>
    <row r="134" spans="1:14" ht="15" customHeight="1">
      <c r="A134" s="294"/>
      <c r="B134" s="296" t="s">
        <v>874</v>
      </c>
      <c r="C134" s="295">
        <v>7303.2380341300004</v>
      </c>
      <c r="D134" s="295">
        <v>159.73928960000001</v>
      </c>
      <c r="E134" s="311">
        <v>0.56338999999999995</v>
      </c>
      <c r="F134" s="295">
        <v>7393.2945926499997</v>
      </c>
      <c r="G134" s="357">
        <v>1.0740000000000001E-2</v>
      </c>
      <c r="H134" s="295">
        <v>3708</v>
      </c>
      <c r="I134" s="311">
        <v>0.16969999999999999</v>
      </c>
      <c r="J134" s="295">
        <v>0</v>
      </c>
      <c r="K134" s="295">
        <v>1392.88243199</v>
      </c>
      <c r="L134" s="346">
        <v>0.18839806997204275</v>
      </c>
      <c r="M134" s="297">
        <v>13.61896694</v>
      </c>
      <c r="N134" s="342">
        <v>-73.86955159</v>
      </c>
    </row>
    <row r="135" spans="1:14" ht="15" customHeight="1">
      <c r="A135" s="294"/>
      <c r="B135" s="296" t="s">
        <v>875</v>
      </c>
      <c r="C135" s="295">
        <v>688.42819069000006</v>
      </c>
      <c r="D135" s="295">
        <v>17.752367600000003</v>
      </c>
      <c r="E135" s="311">
        <v>0.56621999999999995</v>
      </c>
      <c r="F135" s="295">
        <v>698.47989169000004</v>
      </c>
      <c r="G135" s="357">
        <v>2.0569999999999998E-2</v>
      </c>
      <c r="H135" s="295">
        <v>337</v>
      </c>
      <c r="I135" s="311">
        <v>0.15719</v>
      </c>
      <c r="J135" s="295">
        <v>0</v>
      </c>
      <c r="K135" s="295">
        <v>177.42833542</v>
      </c>
      <c r="L135" s="346">
        <v>0.2540206776614643</v>
      </c>
      <c r="M135" s="297">
        <v>2.2688370499999997</v>
      </c>
      <c r="N135" s="342">
        <v>-11.185668529999999</v>
      </c>
    </row>
    <row r="136" spans="1:14" ht="15" customHeight="1">
      <c r="A136" s="294"/>
      <c r="B136" s="337" t="s">
        <v>876</v>
      </c>
      <c r="C136" s="295">
        <v>3574.3643480199999</v>
      </c>
      <c r="D136" s="295">
        <v>61.182772069999999</v>
      </c>
      <c r="E136" s="311">
        <v>0.42948999999999998</v>
      </c>
      <c r="F136" s="295">
        <v>3600.6415757099999</v>
      </c>
      <c r="G136" s="357">
        <v>4.1550000000000004E-2</v>
      </c>
      <c r="H136" s="295">
        <v>1856</v>
      </c>
      <c r="I136" s="311">
        <v>0.12867000000000001</v>
      </c>
      <c r="J136" s="295">
        <v>0</v>
      </c>
      <c r="K136" s="295">
        <v>1209.2215083399999</v>
      </c>
      <c r="L136" s="346">
        <v>0.33583501243151564</v>
      </c>
      <c r="M136" s="297">
        <v>20.096014190000002</v>
      </c>
      <c r="N136" s="342">
        <v>-46.671734749999999</v>
      </c>
    </row>
    <row r="137" spans="1:14" ht="15" customHeight="1">
      <c r="A137" s="294"/>
      <c r="B137" s="296" t="s">
        <v>877</v>
      </c>
      <c r="C137" s="295">
        <v>2644.8941600999997</v>
      </c>
      <c r="D137" s="295">
        <v>46.939341990000003</v>
      </c>
      <c r="E137" s="311">
        <v>0.49319000000000002</v>
      </c>
      <c r="F137" s="295">
        <v>2668.0439956300002</v>
      </c>
      <c r="G137" s="357">
        <v>3.397E-2</v>
      </c>
      <c r="H137" s="295">
        <v>1156</v>
      </c>
      <c r="I137" s="311">
        <v>0.11803000000000001</v>
      </c>
      <c r="J137" s="295">
        <v>0</v>
      </c>
      <c r="K137" s="295">
        <v>721.19094507</v>
      </c>
      <c r="L137" s="346">
        <v>0.27030699128321778</v>
      </c>
      <c r="M137" s="297">
        <v>10.90673103</v>
      </c>
      <c r="N137" s="342">
        <v>-31.219223620000001</v>
      </c>
    </row>
    <row r="138" spans="1:14" ht="15" customHeight="1">
      <c r="A138" s="294"/>
      <c r="B138" s="296" t="s">
        <v>878</v>
      </c>
      <c r="C138" s="295">
        <v>929.47018791999994</v>
      </c>
      <c r="D138" s="295">
        <v>14.24343008</v>
      </c>
      <c r="E138" s="311">
        <v>0.21956999999999999</v>
      </c>
      <c r="F138" s="295">
        <v>932.59758008000006</v>
      </c>
      <c r="G138" s="357">
        <v>6.3210000000000002E-2</v>
      </c>
      <c r="H138" s="295">
        <v>700</v>
      </c>
      <c r="I138" s="311">
        <v>0.15911</v>
      </c>
      <c r="J138" s="295">
        <v>0</v>
      </c>
      <c r="K138" s="295">
        <v>488.03056326999996</v>
      </c>
      <c r="L138" s="346">
        <v>0.52330241220241613</v>
      </c>
      <c r="M138" s="297">
        <v>9.1892831600000004</v>
      </c>
      <c r="N138" s="342">
        <v>-15.452511130000001</v>
      </c>
    </row>
    <row r="139" spans="1:14" ht="15" customHeight="1">
      <c r="A139" s="294"/>
      <c r="B139" s="337" t="s">
        <v>879</v>
      </c>
      <c r="C139" s="295">
        <v>528.36486937999996</v>
      </c>
      <c r="D139" s="295">
        <v>6.2187269900000004</v>
      </c>
      <c r="E139" s="311">
        <v>0.62846999999999997</v>
      </c>
      <c r="F139" s="295">
        <v>532.27312689999997</v>
      </c>
      <c r="G139" s="357">
        <v>0.47356000000000004</v>
      </c>
      <c r="H139" s="295">
        <v>500</v>
      </c>
      <c r="I139" s="311">
        <v>0.18761</v>
      </c>
      <c r="J139" s="295">
        <v>0</v>
      </c>
      <c r="K139" s="295">
        <v>370.16422297000003</v>
      </c>
      <c r="L139" s="346">
        <v>0.69544037499293876</v>
      </c>
      <c r="M139" s="297">
        <v>47.361901889999999</v>
      </c>
      <c r="N139" s="342">
        <v>-37.349846659999997</v>
      </c>
    </row>
    <row r="140" spans="1:14" ht="15" customHeight="1">
      <c r="A140" s="294"/>
      <c r="B140" s="296" t="s">
        <v>880</v>
      </c>
      <c r="C140" s="295">
        <v>156.77453341</v>
      </c>
      <c r="D140" s="295">
        <v>5.0990420499999995</v>
      </c>
      <c r="E140" s="311">
        <v>0.60533000000000003</v>
      </c>
      <c r="F140" s="295">
        <v>159.86113841999997</v>
      </c>
      <c r="G140" s="357">
        <v>0.15941</v>
      </c>
      <c r="H140" s="295">
        <v>147</v>
      </c>
      <c r="I140" s="311">
        <v>0.19408999999999998</v>
      </c>
      <c r="J140" s="295">
        <v>0</v>
      </c>
      <c r="K140" s="295">
        <v>135.27702955000001</v>
      </c>
      <c r="L140" s="346">
        <v>0.8462158526269804</v>
      </c>
      <c r="M140" s="297">
        <v>4.9139756500000003</v>
      </c>
      <c r="N140" s="342">
        <v>-7.6583589000000005</v>
      </c>
    </row>
    <row r="141" spans="1:14" ht="15" customHeight="1">
      <c r="A141" s="294"/>
      <c r="B141" s="296" t="s">
        <v>881</v>
      </c>
      <c r="C141" s="295">
        <v>16.186502619999999</v>
      </c>
      <c r="D141" s="295">
        <v>0</v>
      </c>
      <c r="E141" s="311">
        <v>0</v>
      </c>
      <c r="F141" s="295">
        <v>16.186502619999999</v>
      </c>
      <c r="G141" s="357">
        <v>0.24344000000000002</v>
      </c>
      <c r="H141" s="295">
        <v>5</v>
      </c>
      <c r="I141" s="311">
        <v>9.0559999999999988E-2</v>
      </c>
      <c r="J141" s="295">
        <v>0</v>
      </c>
      <c r="K141" s="295">
        <v>7.8046294600000001</v>
      </c>
      <c r="L141" s="346">
        <v>0.48216898012030229</v>
      </c>
      <c r="M141" s="297">
        <v>0.34499911</v>
      </c>
      <c r="N141" s="342">
        <v>-0.4559318</v>
      </c>
    </row>
    <row r="142" spans="1:14" ht="15" customHeight="1">
      <c r="A142" s="294"/>
      <c r="B142" s="296" t="s">
        <v>882</v>
      </c>
      <c r="C142" s="295">
        <v>355.40383335000001</v>
      </c>
      <c r="D142" s="295">
        <v>1.11968494</v>
      </c>
      <c r="E142" s="311">
        <v>0.73382000000000003</v>
      </c>
      <c r="F142" s="295">
        <v>356.22548585999999</v>
      </c>
      <c r="G142" s="357">
        <v>0.625</v>
      </c>
      <c r="H142" s="295">
        <v>348</v>
      </c>
      <c r="I142" s="311">
        <v>0.18911</v>
      </c>
      <c r="J142" s="295">
        <v>0</v>
      </c>
      <c r="K142" s="295">
        <v>227.08256396000002</v>
      </c>
      <c r="L142" s="346">
        <v>0.63746860618851298</v>
      </c>
      <c r="M142" s="297">
        <v>42.102927130000005</v>
      </c>
      <c r="N142" s="342">
        <v>-29.235555959999999</v>
      </c>
    </row>
    <row r="143" spans="1:14" ht="15" customHeight="1">
      <c r="A143" s="294"/>
      <c r="B143" s="337" t="s">
        <v>883</v>
      </c>
      <c r="C143" s="295">
        <v>1493.9153806700001</v>
      </c>
      <c r="D143" s="295">
        <v>36.019499140000001</v>
      </c>
      <c r="E143" s="334">
        <v>0.75322</v>
      </c>
      <c r="F143" s="295">
        <v>1521.0461672000001</v>
      </c>
      <c r="G143" s="357">
        <v>1</v>
      </c>
      <c r="H143" s="295">
        <v>965</v>
      </c>
      <c r="I143" s="311">
        <v>0.23016999999999999</v>
      </c>
      <c r="J143" s="295">
        <v>0</v>
      </c>
      <c r="K143" s="295">
        <v>1919.9967069300001</v>
      </c>
      <c r="L143" s="346">
        <v>1.2622869366709646</v>
      </c>
      <c r="M143" s="297">
        <v>262.68216675000002</v>
      </c>
      <c r="N143" s="342">
        <v>-262.68216675000002</v>
      </c>
    </row>
    <row r="144" spans="1:14" ht="15" customHeight="1">
      <c r="A144" s="339"/>
      <c r="B144" s="339" t="s">
        <v>884</v>
      </c>
      <c r="C144" s="340">
        <v>57131.829954339984</v>
      </c>
      <c r="D144" s="340">
        <v>1653.5682557800003</v>
      </c>
      <c r="E144" s="322">
        <v>0.55474420812682745</v>
      </c>
      <c r="F144" s="340">
        <v>58054.922380450007</v>
      </c>
      <c r="G144" s="360">
        <v>4.467482764769283E-2</v>
      </c>
      <c r="H144" s="340">
        <v>29650</v>
      </c>
      <c r="I144" s="341">
        <v>0.14110558769342757</v>
      </c>
      <c r="J144" s="340">
        <v>0</v>
      </c>
      <c r="K144" s="340">
        <v>9897.9500484799992</v>
      </c>
      <c r="L144" s="341">
        <v>0.17049286507724509</v>
      </c>
      <c r="M144" s="340">
        <v>441.09046860000001</v>
      </c>
      <c r="N144" s="340">
        <v>-699.27313131999995</v>
      </c>
    </row>
    <row r="145" spans="1:14" ht="15" customHeight="1">
      <c r="A145" s="76"/>
      <c r="B145" s="76"/>
      <c r="C145" s="13"/>
      <c r="D145" s="13"/>
      <c r="E145" s="286"/>
      <c r="F145" s="13"/>
      <c r="G145" s="287"/>
      <c r="H145" s="13"/>
      <c r="I145" s="286"/>
      <c r="J145" s="568"/>
      <c r="K145" s="13"/>
      <c r="L145" s="286"/>
      <c r="M145" s="13"/>
      <c r="N145" s="13"/>
    </row>
    <row r="146" spans="1:14" ht="15" customHeight="1">
      <c r="A146" s="76"/>
      <c r="B146" s="76"/>
      <c r="C146" s="13"/>
      <c r="D146" s="13"/>
      <c r="E146" s="286"/>
      <c r="F146" s="13"/>
      <c r="G146" s="287"/>
      <c r="H146" s="13"/>
      <c r="I146" s="286"/>
      <c r="J146" s="568"/>
      <c r="K146" s="13"/>
      <c r="L146" s="286"/>
      <c r="M146" s="13"/>
      <c r="N146" s="13"/>
    </row>
    <row r="147" spans="1:14" ht="15" customHeight="1">
      <c r="A147" s="308" t="s">
        <v>1322</v>
      </c>
      <c r="B147" s="900" t="s">
        <v>352</v>
      </c>
      <c r="C147" s="900" t="s">
        <v>860</v>
      </c>
      <c r="D147" s="900" t="s">
        <v>861</v>
      </c>
      <c r="E147" s="900" t="s">
        <v>862</v>
      </c>
      <c r="F147" s="900" t="s">
        <v>863</v>
      </c>
      <c r="G147" s="900" t="s">
        <v>587</v>
      </c>
      <c r="H147" s="900" t="s">
        <v>124</v>
      </c>
      <c r="I147" s="900" t="s">
        <v>588</v>
      </c>
      <c r="J147" s="900" t="s">
        <v>589</v>
      </c>
      <c r="K147" s="900" t="s">
        <v>864</v>
      </c>
      <c r="L147" s="900" t="s">
        <v>865</v>
      </c>
      <c r="M147" s="900" t="s">
        <v>705</v>
      </c>
      <c r="N147" s="900" t="s">
        <v>1348</v>
      </c>
    </row>
    <row r="148" spans="1:14" ht="15" customHeight="1">
      <c r="A148" s="349" t="s">
        <v>214</v>
      </c>
      <c r="B148" s="901"/>
      <c r="C148" s="901"/>
      <c r="D148" s="901"/>
      <c r="E148" s="901"/>
      <c r="F148" s="901"/>
      <c r="G148" s="901"/>
      <c r="H148" s="901"/>
      <c r="I148" s="901"/>
      <c r="J148" s="901"/>
      <c r="K148" s="901"/>
      <c r="L148" s="901"/>
      <c r="M148" s="901"/>
      <c r="N148" s="901"/>
    </row>
    <row r="149" spans="1:14" ht="15" customHeight="1">
      <c r="A149" s="309" t="s">
        <v>783</v>
      </c>
      <c r="B149" s="299" t="s">
        <v>251</v>
      </c>
      <c r="C149" s="299" t="s">
        <v>252</v>
      </c>
      <c r="D149" s="299" t="s">
        <v>253</v>
      </c>
      <c r="E149" s="299" t="s">
        <v>254</v>
      </c>
      <c r="F149" s="299" t="s">
        <v>255</v>
      </c>
      <c r="G149" s="299" t="s">
        <v>256</v>
      </c>
      <c r="H149" s="299" t="s">
        <v>257</v>
      </c>
      <c r="I149" s="299" t="s">
        <v>258</v>
      </c>
      <c r="J149" s="299" t="s">
        <v>259</v>
      </c>
      <c r="K149" s="299" t="s">
        <v>260</v>
      </c>
      <c r="L149" s="299" t="s">
        <v>261</v>
      </c>
      <c r="M149" s="299" t="s">
        <v>262</v>
      </c>
      <c r="N149" s="299" t="s">
        <v>326</v>
      </c>
    </row>
    <row r="150" spans="1:14" ht="15" customHeight="1">
      <c r="A150" s="291" t="s">
        <v>1324</v>
      </c>
      <c r="B150" s="292"/>
      <c r="C150" s="293"/>
      <c r="D150" s="293"/>
      <c r="E150" s="293"/>
      <c r="F150" s="293"/>
      <c r="G150" s="293"/>
      <c r="H150" s="293"/>
      <c r="I150" s="293"/>
      <c r="J150" s="293"/>
      <c r="K150" s="293"/>
      <c r="L150" s="293"/>
      <c r="M150" s="293"/>
      <c r="N150" s="293"/>
    </row>
    <row r="151" spans="1:14" s="172" customFormat="1" ht="15" customHeight="1">
      <c r="A151" s="294"/>
      <c r="B151" s="337" t="s">
        <v>867</v>
      </c>
      <c r="C151" s="295">
        <v>228305.00542303</v>
      </c>
      <c r="D151" s="295">
        <v>1301.0341806099998</v>
      </c>
      <c r="E151" s="311">
        <v>0.66805000000000003</v>
      </c>
      <c r="F151" s="295">
        <v>229174.15544417</v>
      </c>
      <c r="G151" s="357">
        <v>1.0399999999999999E-3</v>
      </c>
      <c r="H151" s="295">
        <v>138203</v>
      </c>
      <c r="I151" s="311">
        <v>0.14459</v>
      </c>
      <c r="J151" s="295">
        <v>0</v>
      </c>
      <c r="K151" s="295">
        <v>8594.6135989799986</v>
      </c>
      <c r="L151" s="346">
        <v>3.7502542912495933E-2</v>
      </c>
      <c r="M151" s="295">
        <v>34.883844270000004</v>
      </c>
      <c r="N151" s="313">
        <v>-195.35850919000001</v>
      </c>
    </row>
    <row r="152" spans="1:14" s="172" customFormat="1" ht="15" customHeight="1">
      <c r="A152" s="294"/>
      <c r="B152" s="296" t="s">
        <v>868</v>
      </c>
      <c r="C152" s="295">
        <v>110319.05706133999</v>
      </c>
      <c r="D152" s="295">
        <v>430.41346169999997</v>
      </c>
      <c r="E152" s="311">
        <v>0.65978999999999999</v>
      </c>
      <c r="F152" s="295">
        <v>110603.03751530001</v>
      </c>
      <c r="G152" s="357">
        <v>7.7999999999999999E-4</v>
      </c>
      <c r="H152" s="295">
        <v>70505</v>
      </c>
      <c r="I152" s="311">
        <v>0.13994999999999999</v>
      </c>
      <c r="J152" s="295">
        <v>0</v>
      </c>
      <c r="K152" s="295">
        <v>3169.61062571</v>
      </c>
      <c r="L152" s="346">
        <v>2.8657536871639168E-2</v>
      </c>
      <c r="M152" s="297">
        <v>11.92460567</v>
      </c>
      <c r="N152" s="313">
        <v>-91.891713749999994</v>
      </c>
    </row>
    <row r="153" spans="1:14" s="172" customFormat="1" ht="15" customHeight="1">
      <c r="A153" s="294"/>
      <c r="B153" s="296" t="s">
        <v>869</v>
      </c>
      <c r="C153" s="295">
        <v>117985.94836169</v>
      </c>
      <c r="D153" s="295">
        <v>870.62071890999994</v>
      </c>
      <c r="E153" s="311">
        <v>0.67213000000000001</v>
      </c>
      <c r="F153" s="295">
        <v>118571.11792886999</v>
      </c>
      <c r="G153" s="357">
        <v>1.2900000000000001E-3</v>
      </c>
      <c r="H153" s="295">
        <v>67698</v>
      </c>
      <c r="I153" s="311">
        <v>0.14892</v>
      </c>
      <c r="J153" s="295">
        <v>0</v>
      </c>
      <c r="K153" s="295">
        <v>5425.0029732700004</v>
      </c>
      <c r="L153" s="346">
        <v>4.5753156991607542E-2</v>
      </c>
      <c r="M153" s="297">
        <v>22.959238600000003</v>
      </c>
      <c r="N153" s="313">
        <v>-103.46679544</v>
      </c>
    </row>
    <row r="154" spans="1:14" s="172" customFormat="1" ht="15" customHeight="1">
      <c r="A154" s="294"/>
      <c r="B154" s="337" t="s">
        <v>870</v>
      </c>
      <c r="C154" s="295">
        <v>175026.10767378</v>
      </c>
      <c r="D154" s="295">
        <v>1118.76038077</v>
      </c>
      <c r="E154" s="311">
        <v>0.76642999999999994</v>
      </c>
      <c r="F154" s="295">
        <v>175883.55970967002</v>
      </c>
      <c r="G154" s="357">
        <v>1.97E-3</v>
      </c>
      <c r="H154" s="295">
        <v>102837</v>
      </c>
      <c r="I154" s="311">
        <v>0.16861999999999999</v>
      </c>
      <c r="J154" s="295">
        <v>0</v>
      </c>
      <c r="K154" s="295">
        <v>12480.96322602</v>
      </c>
      <c r="L154" s="346">
        <v>7.0961511392095167E-2</v>
      </c>
      <c r="M154" s="297">
        <v>58.64760502</v>
      </c>
      <c r="N154" s="313">
        <v>-156.55657360000001</v>
      </c>
    </row>
    <row r="155" spans="1:14" s="172" customFormat="1" ht="15" customHeight="1">
      <c r="A155" s="294"/>
      <c r="B155" s="337" t="s">
        <v>871</v>
      </c>
      <c r="C155" s="295">
        <v>248288.90364812</v>
      </c>
      <c r="D155" s="295">
        <v>1136.0757191099999</v>
      </c>
      <c r="E155" s="311">
        <v>0.83909999999999996</v>
      </c>
      <c r="F155" s="295">
        <v>249242.18132966</v>
      </c>
      <c r="G155" s="357">
        <v>3.5299999999999997E-3</v>
      </c>
      <c r="H155" s="295">
        <v>167005</v>
      </c>
      <c r="I155" s="311">
        <v>0.18359000000000003</v>
      </c>
      <c r="J155" s="295">
        <v>0</v>
      </c>
      <c r="K155" s="295">
        <v>29434.412658779998</v>
      </c>
      <c r="L155" s="346">
        <v>0.1180956309311408</v>
      </c>
      <c r="M155" s="297">
        <v>162.09709753999999</v>
      </c>
      <c r="N155" s="313">
        <v>-227.78800380999999</v>
      </c>
    </row>
    <row r="156" spans="1:14" s="172" customFormat="1" ht="15" customHeight="1">
      <c r="A156" s="294"/>
      <c r="B156" s="337" t="s">
        <v>872</v>
      </c>
      <c r="C156" s="295">
        <v>87584.809194670001</v>
      </c>
      <c r="D156" s="295">
        <v>725.18309159</v>
      </c>
      <c r="E156" s="311">
        <v>0.69477</v>
      </c>
      <c r="F156" s="295">
        <v>88088.641723549998</v>
      </c>
      <c r="G156" s="357">
        <v>6.0200000000000002E-3</v>
      </c>
      <c r="H156" s="295">
        <v>73932</v>
      </c>
      <c r="I156" s="311">
        <v>0.17881</v>
      </c>
      <c r="J156" s="295">
        <v>0</v>
      </c>
      <c r="K156" s="295">
        <v>14832.919350100001</v>
      </c>
      <c r="L156" s="346">
        <v>0.16838628749266438</v>
      </c>
      <c r="M156" s="297">
        <v>95.211210519999995</v>
      </c>
      <c r="N156" s="313">
        <v>-172.33236685</v>
      </c>
    </row>
    <row r="157" spans="1:14" s="172" customFormat="1" ht="15" customHeight="1">
      <c r="A157" s="294"/>
      <c r="B157" s="337" t="s">
        <v>873</v>
      </c>
      <c r="C157" s="295">
        <v>74579.711598429989</v>
      </c>
      <c r="D157" s="295">
        <v>473.41305595</v>
      </c>
      <c r="E157" s="311">
        <v>0.82715000000000005</v>
      </c>
      <c r="F157" s="295">
        <v>74971.293317570002</v>
      </c>
      <c r="G157" s="357">
        <v>1.172E-2</v>
      </c>
      <c r="H157" s="295">
        <v>88332</v>
      </c>
      <c r="I157" s="311">
        <v>0.20484000000000002</v>
      </c>
      <c r="J157" s="295">
        <v>0</v>
      </c>
      <c r="K157" s="295">
        <v>22480.168480050001</v>
      </c>
      <c r="L157" s="346">
        <v>0.29985034918400733</v>
      </c>
      <c r="M157" s="297">
        <v>182.23776275</v>
      </c>
      <c r="N157" s="313">
        <v>-232.25621518</v>
      </c>
    </row>
    <row r="158" spans="1:14" s="172" customFormat="1" ht="15" customHeight="1">
      <c r="A158" s="294"/>
      <c r="B158" s="296" t="s">
        <v>874</v>
      </c>
      <c r="C158" s="295">
        <v>66697.263365010003</v>
      </c>
      <c r="D158" s="295">
        <v>431.32136791000005</v>
      </c>
      <c r="E158" s="311">
        <v>0.83318999999999999</v>
      </c>
      <c r="F158" s="295">
        <v>67056.636558979997</v>
      </c>
      <c r="G158" s="357">
        <v>1.0669999999999999E-2</v>
      </c>
      <c r="H158" s="295">
        <v>78695</v>
      </c>
      <c r="I158" s="311">
        <v>0.20280000000000001</v>
      </c>
      <c r="J158" s="295">
        <v>0</v>
      </c>
      <c r="K158" s="295">
        <v>18788.75012656</v>
      </c>
      <c r="L158" s="346">
        <v>0.2801922537530534</v>
      </c>
      <c r="M158" s="297">
        <v>146.19128712</v>
      </c>
      <c r="N158" s="313">
        <v>-190.10210843999999</v>
      </c>
    </row>
    <row r="159" spans="1:14" s="172" customFormat="1" ht="15" customHeight="1">
      <c r="A159" s="294"/>
      <c r="B159" s="296" t="s">
        <v>875</v>
      </c>
      <c r="C159" s="295">
        <v>7882.4482334200002</v>
      </c>
      <c r="D159" s="295">
        <v>42.091688040000001</v>
      </c>
      <c r="E159" s="311">
        <v>0.76519999999999999</v>
      </c>
      <c r="F159" s="295">
        <v>7914.6567585900002</v>
      </c>
      <c r="G159" s="357">
        <v>2.0560000000000002E-2</v>
      </c>
      <c r="H159" s="295">
        <v>9637</v>
      </c>
      <c r="I159" s="311">
        <v>0.22211999999999998</v>
      </c>
      <c r="J159" s="295">
        <v>0</v>
      </c>
      <c r="K159" s="295">
        <v>3691.4183534899998</v>
      </c>
      <c r="L159" s="346">
        <v>0.46640283540832006</v>
      </c>
      <c r="M159" s="297">
        <v>36.046475630000003</v>
      </c>
      <c r="N159" s="313">
        <v>-42.154106740000003</v>
      </c>
    </row>
    <row r="160" spans="1:14" s="172" customFormat="1" ht="15" customHeight="1">
      <c r="A160" s="294"/>
      <c r="B160" s="337" t="s">
        <v>876</v>
      </c>
      <c r="C160" s="295">
        <v>9461.135679590001</v>
      </c>
      <c r="D160" s="295">
        <v>121.54511895</v>
      </c>
      <c r="E160" s="311">
        <v>0.78020999999999996</v>
      </c>
      <c r="F160" s="295">
        <v>9555.9660139299995</v>
      </c>
      <c r="G160" s="357">
        <v>4.4699999999999997E-2</v>
      </c>
      <c r="H160" s="295">
        <v>9415</v>
      </c>
      <c r="I160" s="311">
        <v>0.18528</v>
      </c>
      <c r="J160" s="295">
        <v>0</v>
      </c>
      <c r="K160" s="295">
        <v>5549.7517388100005</v>
      </c>
      <c r="L160" s="346">
        <v>0.58076302602164676</v>
      </c>
      <c r="M160" s="297">
        <v>76.583103090000009</v>
      </c>
      <c r="N160" s="313">
        <v>-167.14782341999998</v>
      </c>
    </row>
    <row r="161" spans="1:14" s="172" customFormat="1" ht="15" customHeight="1">
      <c r="A161" s="294"/>
      <c r="B161" s="296" t="s">
        <v>877</v>
      </c>
      <c r="C161" s="295">
        <v>6359.6352123699999</v>
      </c>
      <c r="D161" s="295">
        <v>91.999222439999997</v>
      </c>
      <c r="E161" s="311">
        <v>0.76124000000000003</v>
      </c>
      <c r="F161" s="295">
        <v>6429.6690156800005</v>
      </c>
      <c r="G161" s="357">
        <v>3.2680000000000001E-2</v>
      </c>
      <c r="H161" s="295">
        <v>6663</v>
      </c>
      <c r="I161" s="311">
        <v>0.19608</v>
      </c>
      <c r="J161" s="295">
        <v>0</v>
      </c>
      <c r="K161" s="295">
        <v>3471.0605292099999</v>
      </c>
      <c r="L161" s="346">
        <v>0.53985057718292229</v>
      </c>
      <c r="M161" s="297">
        <v>41.247661200000003</v>
      </c>
      <c r="N161" s="313">
        <v>-75.041487989999993</v>
      </c>
    </row>
    <row r="162" spans="1:14" s="172" customFormat="1" ht="15" customHeight="1">
      <c r="A162" s="294"/>
      <c r="B162" s="296" t="s">
        <v>878</v>
      </c>
      <c r="C162" s="295">
        <v>3101.5004672199998</v>
      </c>
      <c r="D162" s="295">
        <v>29.545896510000002</v>
      </c>
      <c r="E162" s="311">
        <v>0.83925000000000005</v>
      </c>
      <c r="F162" s="295">
        <v>3126.2969982499999</v>
      </c>
      <c r="G162" s="357">
        <v>6.9440000000000002E-2</v>
      </c>
      <c r="H162" s="295">
        <v>2752</v>
      </c>
      <c r="I162" s="311">
        <v>0.16306000000000001</v>
      </c>
      <c r="J162" s="295">
        <v>0</v>
      </c>
      <c r="K162" s="295">
        <v>2078.6912096000001</v>
      </c>
      <c r="L162" s="346">
        <v>0.66490522517968842</v>
      </c>
      <c r="M162" s="297">
        <v>35.335441889999998</v>
      </c>
      <c r="N162" s="313">
        <v>-92.106335430000001</v>
      </c>
    </row>
    <row r="163" spans="1:14" s="172" customFormat="1" ht="15" customHeight="1">
      <c r="A163" s="294"/>
      <c r="B163" s="337" t="s">
        <v>879</v>
      </c>
      <c r="C163" s="295">
        <v>7011.14219503</v>
      </c>
      <c r="D163" s="295">
        <v>33.427386920000004</v>
      </c>
      <c r="E163" s="311">
        <v>0.80817000000000005</v>
      </c>
      <c r="F163" s="295">
        <v>7038.1570547499996</v>
      </c>
      <c r="G163" s="357">
        <v>0.34027000000000002</v>
      </c>
      <c r="H163" s="295">
        <v>7743</v>
      </c>
      <c r="I163" s="311">
        <v>0.21648000000000001</v>
      </c>
      <c r="J163" s="295">
        <v>0</v>
      </c>
      <c r="K163" s="295">
        <v>8383.057530439999</v>
      </c>
      <c r="L163" s="346">
        <v>1.1910870225299017</v>
      </c>
      <c r="M163" s="297">
        <v>541.32389034000005</v>
      </c>
      <c r="N163" s="313">
        <v>-547.98708958000009</v>
      </c>
    </row>
    <row r="164" spans="1:14" s="172" customFormat="1" ht="15" customHeight="1">
      <c r="A164" s="294"/>
      <c r="B164" s="296" t="s">
        <v>880</v>
      </c>
      <c r="C164" s="295">
        <v>1542.9456133699998</v>
      </c>
      <c r="D164" s="295">
        <v>7.2653750300000004</v>
      </c>
      <c r="E164" s="311">
        <v>0.84553999999999996</v>
      </c>
      <c r="F164" s="295">
        <v>1549.08875233</v>
      </c>
      <c r="G164" s="357">
        <v>0.14881</v>
      </c>
      <c r="H164" s="295">
        <v>1313</v>
      </c>
      <c r="I164" s="311">
        <v>0.19167000000000001</v>
      </c>
      <c r="J164" s="295">
        <v>0</v>
      </c>
      <c r="K164" s="295">
        <v>1633.12004101</v>
      </c>
      <c r="L164" s="346">
        <v>1.0542456257290667</v>
      </c>
      <c r="M164" s="297">
        <v>44.406324520000005</v>
      </c>
      <c r="N164" s="313">
        <v>-57.110366290000002</v>
      </c>
    </row>
    <row r="165" spans="1:14" s="172" customFormat="1" ht="15" customHeight="1">
      <c r="A165" s="294"/>
      <c r="B165" s="296" t="s">
        <v>881</v>
      </c>
      <c r="C165" s="295">
        <v>1738.6625138900001</v>
      </c>
      <c r="D165" s="295">
        <v>23.98205454</v>
      </c>
      <c r="E165" s="311">
        <v>0.82191000000000003</v>
      </c>
      <c r="F165" s="295">
        <v>1758.3737184900001</v>
      </c>
      <c r="G165" s="357">
        <v>0.24568000000000001</v>
      </c>
      <c r="H165" s="295">
        <v>2237</v>
      </c>
      <c r="I165" s="311">
        <v>0.20821999999999999</v>
      </c>
      <c r="J165" s="295">
        <v>0</v>
      </c>
      <c r="K165" s="295">
        <v>2247.6810062300001</v>
      </c>
      <c r="L165" s="346">
        <v>1.2782726348754756</v>
      </c>
      <c r="M165" s="297">
        <v>90.045677580000003</v>
      </c>
      <c r="N165" s="313">
        <v>-210.52235087</v>
      </c>
    </row>
    <row r="166" spans="1:14" s="172" customFormat="1" ht="15" customHeight="1">
      <c r="A166" s="294"/>
      <c r="B166" s="296" t="s">
        <v>882</v>
      </c>
      <c r="C166" s="295">
        <v>3729.5340677700001</v>
      </c>
      <c r="D166" s="295">
        <v>2.17995735</v>
      </c>
      <c r="E166" s="311">
        <v>0.53236000000000006</v>
      </c>
      <c r="F166" s="295">
        <v>3730.6945839299997</v>
      </c>
      <c r="G166" s="357">
        <v>0.46435999999999999</v>
      </c>
      <c r="H166" s="295">
        <v>4193</v>
      </c>
      <c r="I166" s="311">
        <v>0.23065999999999998</v>
      </c>
      <c r="J166" s="295">
        <v>0</v>
      </c>
      <c r="K166" s="295">
        <v>4502.2564831999998</v>
      </c>
      <c r="L166" s="346">
        <v>1.2068145440244586</v>
      </c>
      <c r="M166" s="297">
        <v>406.87188824000003</v>
      </c>
      <c r="N166" s="313">
        <v>-280.35437242</v>
      </c>
    </row>
    <row r="167" spans="1:14" s="172" customFormat="1" ht="15" customHeight="1">
      <c r="A167" s="331"/>
      <c r="B167" s="332" t="s">
        <v>883</v>
      </c>
      <c r="C167" s="333">
        <v>5948.1358860800001</v>
      </c>
      <c r="D167" s="333">
        <v>26.957509469999998</v>
      </c>
      <c r="E167" s="334">
        <v>0.97716999999999998</v>
      </c>
      <c r="F167" s="333">
        <v>5974.4779082200002</v>
      </c>
      <c r="G167" s="358">
        <v>1</v>
      </c>
      <c r="H167" s="333">
        <v>5052</v>
      </c>
      <c r="I167" s="334">
        <v>0.17779</v>
      </c>
      <c r="J167" s="333">
        <v>0</v>
      </c>
      <c r="K167" s="333">
        <v>6321.1342962399995</v>
      </c>
      <c r="L167" s="347">
        <v>1.0580228755290988</v>
      </c>
      <c r="M167" s="335">
        <v>719.44696804</v>
      </c>
      <c r="N167" s="336">
        <v>-719.44696804</v>
      </c>
    </row>
    <row r="168" spans="1:14" s="172" customFormat="1" ht="15" customHeight="1">
      <c r="A168" s="320"/>
      <c r="B168" s="339" t="s">
        <v>884</v>
      </c>
      <c r="C168" s="321">
        <v>1155561.9461948103</v>
      </c>
      <c r="D168" s="321">
        <v>6865.8161857999994</v>
      </c>
      <c r="E168" s="322">
        <v>0.74620265176148648</v>
      </c>
      <c r="F168" s="321">
        <v>1160668.0043319401</v>
      </c>
      <c r="G168" s="359">
        <v>1.3448874225749918E-2</v>
      </c>
      <c r="H168" s="321">
        <v>836212</v>
      </c>
      <c r="I168" s="322">
        <v>0.16869976036821996</v>
      </c>
      <c r="J168" s="321">
        <v>0</v>
      </c>
      <c r="K168" s="321">
        <v>153084.61222770001</v>
      </c>
      <c r="L168" s="348">
        <v>0.13189354032018208</v>
      </c>
      <c r="M168" s="321">
        <v>2705.4600820200003</v>
      </c>
      <c r="N168" s="321">
        <v>-3561.6231870399997</v>
      </c>
    </row>
    <row r="169" spans="1:14" s="172" customFormat="1" ht="15" customHeight="1">
      <c r="A169" s="559"/>
      <c r="B169" s="559"/>
      <c r="C169" s="559"/>
      <c r="D169" s="559"/>
      <c r="E169" s="52"/>
      <c r="F169" s="559"/>
      <c r="G169" s="52"/>
      <c r="H169" s="559"/>
      <c r="I169" s="52"/>
      <c r="J169" s="559"/>
      <c r="K169" s="559"/>
      <c r="L169" s="52"/>
      <c r="M169" s="559"/>
      <c r="N169" s="559"/>
    </row>
    <row r="170" spans="1:14" s="172" customFormat="1" ht="15" customHeight="1">
      <c r="A170" s="559"/>
      <c r="B170" s="559"/>
      <c r="C170" s="559"/>
      <c r="D170" s="559"/>
      <c r="E170" s="52"/>
      <c r="F170" s="559"/>
      <c r="G170" s="52"/>
      <c r="H170" s="559"/>
      <c r="I170" s="52"/>
      <c r="J170" s="559"/>
      <c r="K170" s="559"/>
      <c r="L170" s="52"/>
      <c r="M170" s="559"/>
      <c r="N170" s="559"/>
    </row>
    <row r="171" spans="1:14" s="172" customFormat="1" ht="15" customHeight="1">
      <c r="A171" s="308" t="s">
        <v>1104</v>
      </c>
      <c r="B171" s="900" t="s">
        <v>352</v>
      </c>
      <c r="C171" s="900" t="s">
        <v>860</v>
      </c>
      <c r="D171" s="900" t="s">
        <v>861</v>
      </c>
      <c r="E171" s="900" t="s">
        <v>862</v>
      </c>
      <c r="F171" s="900" t="s">
        <v>863</v>
      </c>
      <c r="G171" s="900" t="s">
        <v>587</v>
      </c>
      <c r="H171" s="900" t="s">
        <v>124</v>
      </c>
      <c r="I171" s="900" t="s">
        <v>588</v>
      </c>
      <c r="J171" s="900" t="s">
        <v>589</v>
      </c>
      <c r="K171" s="900" t="s">
        <v>864</v>
      </c>
      <c r="L171" s="900" t="s">
        <v>865</v>
      </c>
      <c r="M171" s="900" t="s">
        <v>705</v>
      </c>
      <c r="N171" s="900" t="s">
        <v>1348</v>
      </c>
    </row>
    <row r="172" spans="1:14" s="172" customFormat="1" ht="15" customHeight="1">
      <c r="A172" s="349" t="s">
        <v>214</v>
      </c>
      <c r="B172" s="901"/>
      <c r="C172" s="901"/>
      <c r="D172" s="901"/>
      <c r="E172" s="901"/>
      <c r="F172" s="901"/>
      <c r="G172" s="901"/>
      <c r="H172" s="901"/>
      <c r="I172" s="901"/>
      <c r="J172" s="901"/>
      <c r="K172" s="901"/>
      <c r="L172" s="901"/>
      <c r="M172" s="901"/>
      <c r="N172" s="901"/>
    </row>
    <row r="173" spans="1:14" s="172" customFormat="1" ht="15" customHeight="1">
      <c r="A173" s="309" t="s">
        <v>783</v>
      </c>
      <c r="B173" s="299" t="s">
        <v>251</v>
      </c>
      <c r="C173" s="299" t="s">
        <v>252</v>
      </c>
      <c r="D173" s="299" t="s">
        <v>253</v>
      </c>
      <c r="E173" s="299" t="s">
        <v>254</v>
      </c>
      <c r="F173" s="299" t="s">
        <v>255</v>
      </c>
      <c r="G173" s="299" t="s">
        <v>256</v>
      </c>
      <c r="H173" s="299" t="s">
        <v>257</v>
      </c>
      <c r="I173" s="299" t="s">
        <v>258</v>
      </c>
      <c r="J173" s="299" t="s">
        <v>259</v>
      </c>
      <c r="K173" s="299" t="s">
        <v>260</v>
      </c>
      <c r="L173" s="299" t="s">
        <v>261</v>
      </c>
      <c r="M173" s="299" t="s">
        <v>262</v>
      </c>
      <c r="N173" s="299" t="s">
        <v>326</v>
      </c>
    </row>
    <row r="174" spans="1:14" s="172" customFormat="1" ht="15" customHeight="1">
      <c r="A174" s="291" t="s">
        <v>234</v>
      </c>
      <c r="B174" s="292"/>
      <c r="C174" s="293"/>
      <c r="D174" s="293"/>
      <c r="E174" s="293"/>
      <c r="F174" s="293"/>
      <c r="G174" s="293"/>
      <c r="H174" s="293"/>
      <c r="I174" s="293"/>
      <c r="J174" s="293"/>
      <c r="K174" s="293"/>
      <c r="L174" s="293"/>
      <c r="M174" s="293"/>
      <c r="N174" s="293"/>
    </row>
    <row r="175" spans="1:14" s="172" customFormat="1" ht="15" customHeight="1">
      <c r="A175" s="294"/>
      <c r="B175" s="337" t="s">
        <v>867</v>
      </c>
      <c r="C175" s="295">
        <v>219783.2106739</v>
      </c>
      <c r="D175" s="295">
        <v>2382.2794906700001</v>
      </c>
      <c r="E175" s="311">
        <v>0.85553999999999997</v>
      </c>
      <c r="F175" s="295">
        <v>221821.33690456999</v>
      </c>
      <c r="G175" s="357">
        <v>1.0399999999999999E-3</v>
      </c>
      <c r="H175" s="295">
        <v>135559</v>
      </c>
      <c r="I175" s="311">
        <v>0.1469</v>
      </c>
      <c r="J175" s="295">
        <v>0</v>
      </c>
      <c r="K175" s="295">
        <v>8419.8944044799991</v>
      </c>
      <c r="L175" s="346">
        <v>3.7958000442952569E-2</v>
      </c>
      <c r="M175" s="295">
        <v>34.14108856</v>
      </c>
      <c r="N175" s="313">
        <v>-187.36635258999999</v>
      </c>
    </row>
    <row r="176" spans="1:14" s="172" customFormat="1" ht="15" customHeight="1">
      <c r="A176" s="294"/>
      <c r="B176" s="296" t="s">
        <v>868</v>
      </c>
      <c r="C176" s="295">
        <v>106538.33021203999</v>
      </c>
      <c r="D176" s="295">
        <v>999.63481453999998</v>
      </c>
      <c r="E176" s="311">
        <v>0.84970999999999997</v>
      </c>
      <c r="F176" s="295">
        <v>107387.73179486</v>
      </c>
      <c r="G176" s="357">
        <v>7.6999999999999996E-4</v>
      </c>
      <c r="H176" s="295">
        <v>69472</v>
      </c>
      <c r="I176" s="311">
        <v>0.14305999999999999</v>
      </c>
      <c r="J176" s="295">
        <v>0</v>
      </c>
      <c r="K176" s="295">
        <v>3136.1879913100001</v>
      </c>
      <c r="L176" s="346">
        <v>2.920434149126996E-2</v>
      </c>
      <c r="M176" s="297">
        <v>11.78982397</v>
      </c>
      <c r="N176" s="313">
        <v>-86.459507379999991</v>
      </c>
    </row>
    <row r="177" spans="1:14" s="172" customFormat="1" ht="15" customHeight="1">
      <c r="A177" s="294"/>
      <c r="B177" s="296" t="s">
        <v>869</v>
      </c>
      <c r="C177" s="295">
        <v>113244.88046186</v>
      </c>
      <c r="D177" s="295">
        <v>1382.6446761300001</v>
      </c>
      <c r="E177" s="311">
        <v>0.85975000000000001</v>
      </c>
      <c r="F177" s="295">
        <v>114433.60510971001</v>
      </c>
      <c r="G177" s="357">
        <v>1.2900000000000001E-3</v>
      </c>
      <c r="H177" s="295">
        <v>66087</v>
      </c>
      <c r="I177" s="311">
        <v>0.15049999999999999</v>
      </c>
      <c r="J177" s="295">
        <v>0</v>
      </c>
      <c r="K177" s="295">
        <v>5283.7064131699999</v>
      </c>
      <c r="L177" s="346">
        <v>4.6172681600867106E-2</v>
      </c>
      <c r="M177" s="297">
        <v>22.35126459</v>
      </c>
      <c r="N177" s="313">
        <v>-100.90684521</v>
      </c>
    </row>
    <row r="178" spans="1:14" s="172" customFormat="1" ht="15" customHeight="1">
      <c r="A178" s="294"/>
      <c r="B178" s="337" t="s">
        <v>870</v>
      </c>
      <c r="C178" s="295">
        <v>169553.06527950001</v>
      </c>
      <c r="D178" s="295">
        <v>1563.69876353</v>
      </c>
      <c r="E178" s="311">
        <v>0.86668999999999996</v>
      </c>
      <c r="F178" s="295">
        <v>170908.31480577998</v>
      </c>
      <c r="G178" s="357">
        <v>1.97E-3</v>
      </c>
      <c r="H178" s="295">
        <v>101097</v>
      </c>
      <c r="I178" s="311">
        <v>0.17082999999999998</v>
      </c>
      <c r="J178" s="295">
        <v>0</v>
      </c>
      <c r="K178" s="295">
        <v>12300.80416965</v>
      </c>
      <c r="L178" s="346">
        <v>7.1973117186420216E-2</v>
      </c>
      <c r="M178" s="297">
        <v>57.820767090000004</v>
      </c>
      <c r="N178" s="313">
        <v>-145.06529384999999</v>
      </c>
    </row>
    <row r="179" spans="1:14" s="172" customFormat="1" ht="15" customHeight="1">
      <c r="A179" s="294"/>
      <c r="B179" s="337" t="s">
        <v>871</v>
      </c>
      <c r="C179" s="295">
        <v>250577.31651176</v>
      </c>
      <c r="D179" s="295">
        <v>1446.10828958</v>
      </c>
      <c r="E179" s="311">
        <v>0.88090999999999997</v>
      </c>
      <c r="F179" s="295">
        <v>251851.20699995998</v>
      </c>
      <c r="G179" s="357">
        <v>3.5299999999999997E-3</v>
      </c>
      <c r="H179" s="295">
        <v>168551</v>
      </c>
      <c r="I179" s="311">
        <v>0.18431999999999998</v>
      </c>
      <c r="J179" s="295">
        <v>0</v>
      </c>
      <c r="K179" s="295">
        <v>29862.145807599998</v>
      </c>
      <c r="L179" s="346">
        <v>0.11857058841732986</v>
      </c>
      <c r="M179" s="297">
        <v>164.4469479</v>
      </c>
      <c r="N179" s="313">
        <v>-226.54980159000002</v>
      </c>
    </row>
    <row r="180" spans="1:14" s="172" customFormat="1" ht="15" customHeight="1">
      <c r="A180" s="294"/>
      <c r="B180" s="337" t="s">
        <v>872</v>
      </c>
      <c r="C180" s="295">
        <v>89510.346066669998</v>
      </c>
      <c r="D180" s="295">
        <v>1060.3301233</v>
      </c>
      <c r="E180" s="311">
        <v>0.79695000000000005</v>
      </c>
      <c r="F180" s="295">
        <v>90355.379147339991</v>
      </c>
      <c r="G180" s="357">
        <v>6.0200000000000002E-3</v>
      </c>
      <c r="H180" s="295">
        <v>75674</v>
      </c>
      <c r="I180" s="311">
        <v>0.17850000000000002</v>
      </c>
      <c r="J180" s="295">
        <v>0</v>
      </c>
      <c r="K180" s="295">
        <v>15192.05310925</v>
      </c>
      <c r="L180" s="346">
        <v>0.1681366760077089</v>
      </c>
      <c r="M180" s="297">
        <v>97.527543040000012</v>
      </c>
      <c r="N180" s="313">
        <v>-171.34652733999999</v>
      </c>
    </row>
    <row r="181" spans="1:14" s="172" customFormat="1" ht="15" customHeight="1">
      <c r="A181" s="294"/>
      <c r="B181" s="337" t="s">
        <v>873</v>
      </c>
      <c r="C181" s="295">
        <v>77165.617404410004</v>
      </c>
      <c r="D181" s="295">
        <v>1003.12587726</v>
      </c>
      <c r="E181" s="311">
        <v>0.84806000000000004</v>
      </c>
      <c r="F181" s="295">
        <v>78016.331885789987</v>
      </c>
      <c r="G181" s="357">
        <v>1.1770000000000001E-2</v>
      </c>
      <c r="H181" s="295">
        <v>93637</v>
      </c>
      <c r="I181" s="311">
        <v>0.20396</v>
      </c>
      <c r="J181" s="295">
        <v>0</v>
      </c>
      <c r="K181" s="295">
        <v>23373.11099411</v>
      </c>
      <c r="L181" s="346">
        <v>0.29959253952526849</v>
      </c>
      <c r="M181" s="297">
        <v>189.91234100999998</v>
      </c>
      <c r="N181" s="313">
        <v>-267.74439696000002</v>
      </c>
    </row>
    <row r="182" spans="1:14" s="172" customFormat="1" ht="15" customHeight="1">
      <c r="A182" s="294"/>
      <c r="B182" s="296" t="s">
        <v>874</v>
      </c>
      <c r="C182" s="295">
        <v>68674.919538639995</v>
      </c>
      <c r="D182" s="295">
        <v>841.83721774000003</v>
      </c>
      <c r="E182" s="311">
        <v>0.84711999999999998</v>
      </c>
      <c r="F182" s="295">
        <v>69388.055152529996</v>
      </c>
      <c r="G182" s="357">
        <v>1.068E-2</v>
      </c>
      <c r="H182" s="295">
        <v>82900</v>
      </c>
      <c r="I182" s="311">
        <v>0.20154</v>
      </c>
      <c r="J182" s="295">
        <v>0</v>
      </c>
      <c r="K182" s="295">
        <v>19325.21557375</v>
      </c>
      <c r="L182" s="346">
        <v>0.27850925539372712</v>
      </c>
      <c r="M182" s="297">
        <v>150.37731005000001</v>
      </c>
      <c r="N182" s="313">
        <v>-213.84574028</v>
      </c>
    </row>
    <row r="183" spans="1:14" s="172" customFormat="1" ht="15" customHeight="1">
      <c r="A183" s="294"/>
      <c r="B183" s="296" t="s">
        <v>875</v>
      </c>
      <c r="C183" s="295">
        <v>8490.6978657700001</v>
      </c>
      <c r="D183" s="295">
        <v>161.28865952000001</v>
      </c>
      <c r="E183" s="311">
        <v>0.85299999999999998</v>
      </c>
      <c r="F183" s="295">
        <v>8628.2767332599997</v>
      </c>
      <c r="G183" s="357">
        <v>2.0569999999999998E-2</v>
      </c>
      <c r="H183" s="295">
        <v>10737</v>
      </c>
      <c r="I183" s="311">
        <v>0.22336999999999999</v>
      </c>
      <c r="J183" s="295">
        <v>0</v>
      </c>
      <c r="K183" s="295">
        <v>4047.8954203600001</v>
      </c>
      <c r="L183" s="346">
        <v>0.46914297553256551</v>
      </c>
      <c r="M183" s="297">
        <v>39.53503096</v>
      </c>
      <c r="N183" s="313">
        <v>-53.898656680000002</v>
      </c>
    </row>
    <row r="184" spans="1:14" s="172" customFormat="1" ht="15" customHeight="1">
      <c r="A184" s="294"/>
      <c r="B184" s="337" t="s">
        <v>876</v>
      </c>
      <c r="C184" s="295">
        <v>9410.8113006100011</v>
      </c>
      <c r="D184" s="295">
        <v>378.95148611000002</v>
      </c>
      <c r="E184" s="311">
        <v>0.88576999999999995</v>
      </c>
      <c r="F184" s="295">
        <v>9746.4757324699985</v>
      </c>
      <c r="G184" s="357">
        <v>4.5599999999999995E-2</v>
      </c>
      <c r="H184" s="295">
        <v>10510</v>
      </c>
      <c r="I184" s="311">
        <v>0.19320000000000001</v>
      </c>
      <c r="J184" s="295">
        <v>0</v>
      </c>
      <c r="K184" s="295">
        <v>5977.9112494399997</v>
      </c>
      <c r="L184" s="346">
        <v>0.61334080271957425</v>
      </c>
      <c r="M184" s="297">
        <v>83.192098909999999</v>
      </c>
      <c r="N184" s="313">
        <v>-187.05175577</v>
      </c>
    </row>
    <row r="185" spans="1:14" s="172" customFormat="1" ht="15" customHeight="1">
      <c r="A185" s="294"/>
      <c r="B185" s="296" t="s">
        <v>877</v>
      </c>
      <c r="C185" s="295">
        <v>6171.1860495999999</v>
      </c>
      <c r="D185" s="295">
        <v>293.64253000999997</v>
      </c>
      <c r="E185" s="311">
        <v>0.87677000000000005</v>
      </c>
      <c r="F185" s="295">
        <v>6428.6422257100003</v>
      </c>
      <c r="G185" s="357">
        <v>3.3460000000000004E-2</v>
      </c>
      <c r="H185" s="295">
        <v>7579</v>
      </c>
      <c r="I185" s="311">
        <v>0.20727000000000001</v>
      </c>
      <c r="J185" s="295">
        <v>0</v>
      </c>
      <c r="K185" s="295">
        <v>3729.8118712300002</v>
      </c>
      <c r="L185" s="346">
        <v>0.58018656821706505</v>
      </c>
      <c r="M185" s="297">
        <v>44.949130920000002</v>
      </c>
      <c r="N185" s="313">
        <v>-89.590324370000005</v>
      </c>
    </row>
    <row r="186" spans="1:14" s="172" customFormat="1" ht="15" customHeight="1">
      <c r="A186" s="294"/>
      <c r="B186" s="296" t="s">
        <v>878</v>
      </c>
      <c r="C186" s="295">
        <v>3239.6252510100003</v>
      </c>
      <c r="D186" s="295">
        <v>85.308956099999989</v>
      </c>
      <c r="E186" s="311">
        <v>0.91676000000000002</v>
      </c>
      <c r="F186" s="295">
        <v>3317.8335067600001</v>
      </c>
      <c r="G186" s="357">
        <v>6.9129999999999997E-2</v>
      </c>
      <c r="H186" s="295">
        <v>2931</v>
      </c>
      <c r="I186" s="311">
        <v>0.16594999999999999</v>
      </c>
      <c r="J186" s="295">
        <v>0</v>
      </c>
      <c r="K186" s="295">
        <v>2248.0993782099999</v>
      </c>
      <c r="L186" s="346">
        <v>0.67758052766347543</v>
      </c>
      <c r="M186" s="297">
        <v>38.242967990000004</v>
      </c>
      <c r="N186" s="313">
        <v>-97.461431400000009</v>
      </c>
    </row>
    <row r="187" spans="1:14" s="172" customFormat="1" ht="15" customHeight="1">
      <c r="A187" s="294"/>
      <c r="B187" s="337" t="s">
        <v>879</v>
      </c>
      <c r="C187" s="295">
        <v>6706.5662627799993</v>
      </c>
      <c r="D187" s="295">
        <v>84.777500829999994</v>
      </c>
      <c r="E187" s="311">
        <v>0.90495999999999999</v>
      </c>
      <c r="F187" s="295">
        <v>6783.2864278100005</v>
      </c>
      <c r="G187" s="357">
        <v>0.32533999999999996</v>
      </c>
      <c r="H187" s="295">
        <v>7523</v>
      </c>
      <c r="I187" s="311">
        <v>0.21655000000000002</v>
      </c>
      <c r="J187" s="295">
        <v>0</v>
      </c>
      <c r="K187" s="295">
        <v>8144.5677501499995</v>
      </c>
      <c r="L187" s="346">
        <v>1.200681680897189</v>
      </c>
      <c r="M187" s="297">
        <v>500.11704930000002</v>
      </c>
      <c r="N187" s="313">
        <v>-512.87808545999997</v>
      </c>
    </row>
    <row r="188" spans="1:14" s="172" customFormat="1" ht="15" customHeight="1">
      <c r="A188" s="294"/>
      <c r="B188" s="296" t="s">
        <v>880</v>
      </c>
      <c r="C188" s="295">
        <v>1636.1768284300001</v>
      </c>
      <c r="D188" s="295">
        <v>5.33818825</v>
      </c>
      <c r="E188" s="311">
        <v>0.74946000000000002</v>
      </c>
      <c r="F188" s="295">
        <v>1640.1776046700002</v>
      </c>
      <c r="G188" s="357">
        <v>0.14821999999999999</v>
      </c>
      <c r="H188" s="295">
        <v>1356</v>
      </c>
      <c r="I188" s="311">
        <v>0.19088000000000002</v>
      </c>
      <c r="J188" s="295">
        <v>0</v>
      </c>
      <c r="K188" s="295">
        <v>1717.56816579</v>
      </c>
      <c r="L188" s="346">
        <v>1.0471842566924761</v>
      </c>
      <c r="M188" s="297">
        <v>46.475182520000004</v>
      </c>
      <c r="N188" s="313">
        <v>-64.979795760000002</v>
      </c>
    </row>
    <row r="189" spans="1:14" s="172" customFormat="1" ht="15" customHeight="1">
      <c r="A189" s="294"/>
      <c r="B189" s="296" t="s">
        <v>881</v>
      </c>
      <c r="C189" s="295">
        <v>1828.7530758099999</v>
      </c>
      <c r="D189" s="295">
        <v>75.442004080000004</v>
      </c>
      <c r="E189" s="311">
        <v>0.92076000000000002</v>
      </c>
      <c r="F189" s="295">
        <v>1898.2168405999998</v>
      </c>
      <c r="G189" s="357">
        <v>0.24660000000000001</v>
      </c>
      <c r="H189" s="295">
        <v>2374</v>
      </c>
      <c r="I189" s="311">
        <v>0.21031</v>
      </c>
      <c r="J189" s="295">
        <v>0</v>
      </c>
      <c r="K189" s="295">
        <v>2451.8651194099998</v>
      </c>
      <c r="L189" s="346">
        <v>1.2916675624029337</v>
      </c>
      <c r="M189" s="297">
        <v>98.408263129999995</v>
      </c>
      <c r="N189" s="313">
        <v>-243.65674699000002</v>
      </c>
    </row>
    <row r="190" spans="1:14" s="172" customFormat="1" ht="15" customHeight="1">
      <c r="A190" s="294"/>
      <c r="B190" s="296" t="s">
        <v>882</v>
      </c>
      <c r="C190" s="295">
        <v>3241.6363585399999</v>
      </c>
      <c r="D190" s="295">
        <v>3.9973084999999999</v>
      </c>
      <c r="E190" s="311">
        <v>0.81445000000000001</v>
      </c>
      <c r="F190" s="295">
        <v>3244.8919825399998</v>
      </c>
      <c r="G190" s="357">
        <v>0.46094000000000002</v>
      </c>
      <c r="H190" s="295">
        <v>3793</v>
      </c>
      <c r="I190" s="311">
        <v>0.23318000000000003</v>
      </c>
      <c r="J190" s="295">
        <v>0</v>
      </c>
      <c r="K190" s="295">
        <v>3975.1344649499997</v>
      </c>
      <c r="L190" s="346">
        <v>1.2250436952414019</v>
      </c>
      <c r="M190" s="297">
        <v>355.23360364999996</v>
      </c>
      <c r="N190" s="313">
        <v>-204.24154271</v>
      </c>
    </row>
    <row r="191" spans="1:14" s="172" customFormat="1" ht="15" customHeight="1">
      <c r="A191" s="331"/>
      <c r="B191" s="332" t="s">
        <v>883</v>
      </c>
      <c r="C191" s="333">
        <v>6449.1608217399998</v>
      </c>
      <c r="D191" s="333">
        <v>143.58833991999998</v>
      </c>
      <c r="E191" s="334">
        <v>0.98677999999999999</v>
      </c>
      <c r="F191" s="333">
        <v>6590.8513661000006</v>
      </c>
      <c r="G191" s="358">
        <v>1</v>
      </c>
      <c r="H191" s="333">
        <v>5621</v>
      </c>
      <c r="I191" s="334">
        <v>0.18378</v>
      </c>
      <c r="J191" s="333">
        <v>0</v>
      </c>
      <c r="K191" s="333">
        <v>7208.1420886599999</v>
      </c>
      <c r="L191" s="347">
        <v>1.0936587230194614</v>
      </c>
      <c r="M191" s="335">
        <v>811.40336494000007</v>
      </c>
      <c r="N191" s="336">
        <v>-811.40336494000007</v>
      </c>
    </row>
    <row r="192" spans="1:14" s="172" customFormat="1" ht="15" customHeight="1">
      <c r="A192" s="320"/>
      <c r="B192" s="320" t="s">
        <v>884</v>
      </c>
      <c r="C192" s="321">
        <v>1142222.2999630698</v>
      </c>
      <c r="D192" s="321">
        <v>11911.994226069997</v>
      </c>
      <c r="E192" s="322">
        <v>0.85841916524287554</v>
      </c>
      <c r="F192" s="321">
        <v>1152440.6142204595</v>
      </c>
      <c r="G192" s="359">
        <v>1.3849740196226911E-2</v>
      </c>
      <c r="H192" s="321">
        <v>845401</v>
      </c>
      <c r="I192" s="322">
        <v>0.17064288950669207</v>
      </c>
      <c r="J192" s="321">
        <v>0</v>
      </c>
      <c r="K192" s="321">
        <v>156394.11397152004</v>
      </c>
      <c r="L192" s="348">
        <v>0.13570687464647282</v>
      </c>
      <c r="M192" s="321">
        <v>2745.9237785300002</v>
      </c>
      <c r="N192" s="321">
        <v>-3664.4461692799996</v>
      </c>
    </row>
    <row r="193" spans="1:21" s="172" customFormat="1" ht="15" customHeight="1">
      <c r="A193" s="559"/>
      <c r="B193" s="559"/>
      <c r="C193" s="559"/>
      <c r="D193" s="559"/>
      <c r="E193" s="52"/>
      <c r="F193" s="559"/>
      <c r="G193" s="52"/>
      <c r="H193" s="559"/>
      <c r="I193" s="52"/>
      <c r="J193" s="559"/>
      <c r="K193" s="559"/>
      <c r="L193" s="52"/>
      <c r="M193" s="559"/>
      <c r="N193" s="559"/>
    </row>
    <row r="194" spans="1:21" ht="15" customHeight="1">
      <c r="A194" s="290"/>
      <c r="B194"/>
      <c r="C194"/>
      <c r="D194"/>
      <c r="E194"/>
      <c r="F194"/>
      <c r="G194"/>
      <c r="H194"/>
      <c r="I194"/>
      <c r="J194"/>
      <c r="K194"/>
      <c r="L194"/>
      <c r="M194"/>
      <c r="N194"/>
    </row>
    <row r="195" spans="1:21" ht="15" customHeight="1">
      <c r="A195" s="308" t="s">
        <v>1322</v>
      </c>
      <c r="B195" s="900" t="s">
        <v>352</v>
      </c>
      <c r="C195" s="900" t="s">
        <v>860</v>
      </c>
      <c r="D195" s="900" t="s">
        <v>861</v>
      </c>
      <c r="E195" s="900" t="s">
        <v>862</v>
      </c>
      <c r="F195" s="900" t="s">
        <v>863</v>
      </c>
      <c r="G195" s="900" t="s">
        <v>587</v>
      </c>
      <c r="H195" s="900" t="s">
        <v>124</v>
      </c>
      <c r="I195" s="900" t="s">
        <v>588</v>
      </c>
      <c r="J195" s="900" t="s">
        <v>589</v>
      </c>
      <c r="K195" s="900" t="s">
        <v>864</v>
      </c>
      <c r="L195" s="900" t="s">
        <v>865</v>
      </c>
      <c r="M195" s="900" t="s">
        <v>705</v>
      </c>
      <c r="N195" s="900" t="s">
        <v>1348</v>
      </c>
      <c r="O195" s="559" t="s">
        <v>78</v>
      </c>
      <c r="U195" s="559" t="s">
        <v>78</v>
      </c>
    </row>
    <row r="196" spans="1:21" ht="15" customHeight="1">
      <c r="A196" s="349" t="s">
        <v>214</v>
      </c>
      <c r="B196" s="901"/>
      <c r="C196" s="901"/>
      <c r="D196" s="901"/>
      <c r="E196" s="901"/>
      <c r="F196" s="901"/>
      <c r="G196" s="901"/>
      <c r="H196" s="901"/>
      <c r="I196" s="901"/>
      <c r="J196" s="901"/>
      <c r="K196" s="901"/>
      <c r="L196" s="901"/>
      <c r="M196" s="901"/>
      <c r="N196" s="901"/>
    </row>
    <row r="197" spans="1:21" s="172" customFormat="1" ht="15" customHeight="1">
      <c r="A197" s="309" t="s">
        <v>783</v>
      </c>
      <c r="B197" s="299" t="s">
        <v>251</v>
      </c>
      <c r="C197" s="299" t="s">
        <v>252</v>
      </c>
      <c r="D197" s="299" t="s">
        <v>253</v>
      </c>
      <c r="E197" s="299" t="s">
        <v>254</v>
      </c>
      <c r="F197" s="299" t="s">
        <v>255</v>
      </c>
      <c r="G197" s="299" t="s">
        <v>256</v>
      </c>
      <c r="H197" s="299" t="s">
        <v>257</v>
      </c>
      <c r="I197" s="299" t="s">
        <v>258</v>
      </c>
      <c r="J197" s="299" t="s">
        <v>259</v>
      </c>
      <c r="K197" s="299" t="s">
        <v>260</v>
      </c>
      <c r="L197" s="299" t="s">
        <v>261</v>
      </c>
      <c r="M197" s="299" t="s">
        <v>262</v>
      </c>
      <c r="N197" s="299" t="s">
        <v>326</v>
      </c>
    </row>
    <row r="198" spans="1:21" s="172" customFormat="1" ht="15" customHeight="1">
      <c r="A198" s="291" t="s">
        <v>886</v>
      </c>
      <c r="B198" s="292"/>
      <c r="C198" s="293"/>
      <c r="D198" s="293"/>
      <c r="E198" s="293"/>
      <c r="F198" s="293"/>
      <c r="G198" s="293"/>
      <c r="H198" s="293"/>
      <c r="I198" s="293"/>
      <c r="J198" s="293"/>
      <c r="K198" s="293"/>
      <c r="L198" s="293"/>
      <c r="M198" s="293"/>
      <c r="N198" s="293"/>
    </row>
    <row r="199" spans="1:21" s="172" customFormat="1" ht="15" customHeight="1">
      <c r="A199" s="294"/>
      <c r="B199" s="337" t="s">
        <v>867</v>
      </c>
      <c r="C199" s="295">
        <v>621.96473923999997</v>
      </c>
      <c r="D199" s="295">
        <v>3779.82022736</v>
      </c>
      <c r="E199" s="311">
        <v>0.57298000000000004</v>
      </c>
      <c r="F199" s="295">
        <v>2787.7220918100002</v>
      </c>
      <c r="G199" s="357">
        <v>1.07E-3</v>
      </c>
      <c r="H199" s="295">
        <v>67652</v>
      </c>
      <c r="I199" s="311">
        <v>0.51369999999999993</v>
      </c>
      <c r="J199" s="295">
        <v>0</v>
      </c>
      <c r="K199" s="295">
        <v>391.81913255000001</v>
      </c>
      <c r="L199" s="346">
        <v>0.14055171916207809</v>
      </c>
      <c r="M199" s="295">
        <v>1.52620153</v>
      </c>
      <c r="N199" s="313">
        <v>-10.128217859999999</v>
      </c>
    </row>
    <row r="200" spans="1:21" s="172" customFormat="1" ht="15" customHeight="1">
      <c r="A200" s="294"/>
      <c r="B200" s="296" t="s">
        <v>868</v>
      </c>
      <c r="C200" s="295">
        <v>276.72183466000001</v>
      </c>
      <c r="D200" s="295">
        <v>1678.0413924500001</v>
      </c>
      <c r="E200" s="311">
        <v>0.50312999999999997</v>
      </c>
      <c r="F200" s="295">
        <v>1120.99673646</v>
      </c>
      <c r="G200" s="357">
        <v>8.3000000000000001E-4</v>
      </c>
      <c r="H200" s="295">
        <v>28833</v>
      </c>
      <c r="I200" s="311">
        <v>0.53139000000000003</v>
      </c>
      <c r="J200" s="295">
        <v>0</v>
      </c>
      <c r="K200" s="295">
        <v>136.16981425</v>
      </c>
      <c r="L200" s="346">
        <v>0.12147208802767008</v>
      </c>
      <c r="M200" s="297">
        <v>0.49428432999999999</v>
      </c>
      <c r="N200" s="313">
        <v>-4.4214750700000005</v>
      </c>
    </row>
    <row r="201" spans="1:21" s="172" customFormat="1" ht="15" customHeight="1">
      <c r="A201" s="294"/>
      <c r="B201" s="296" t="s">
        <v>869</v>
      </c>
      <c r="C201" s="295">
        <v>345.24290457999996</v>
      </c>
      <c r="D201" s="295">
        <v>2101.7788349100001</v>
      </c>
      <c r="E201" s="311">
        <v>0.62873999999999997</v>
      </c>
      <c r="F201" s="295">
        <v>1666.72535535</v>
      </c>
      <c r="G201" s="357">
        <v>1.23E-3</v>
      </c>
      <c r="H201" s="295">
        <v>38819</v>
      </c>
      <c r="I201" s="311">
        <v>0.50180000000000002</v>
      </c>
      <c r="J201" s="295">
        <v>0</v>
      </c>
      <c r="K201" s="295">
        <v>255.6493183</v>
      </c>
      <c r="L201" s="346">
        <v>0.15338418983031282</v>
      </c>
      <c r="M201" s="297">
        <v>1.0319171999999999</v>
      </c>
      <c r="N201" s="313">
        <v>-5.7067427899999998</v>
      </c>
    </row>
    <row r="202" spans="1:21" s="172" customFormat="1" ht="15" customHeight="1">
      <c r="A202" s="294"/>
      <c r="B202" s="337" t="s">
        <v>870</v>
      </c>
      <c r="C202" s="295">
        <v>570.33253775000003</v>
      </c>
      <c r="D202" s="295">
        <v>2332.3849092300002</v>
      </c>
      <c r="E202" s="311">
        <v>0.73621999999999999</v>
      </c>
      <c r="F202" s="295">
        <v>2287.4722736799999</v>
      </c>
      <c r="G202" s="357">
        <v>1.9500000000000001E-3</v>
      </c>
      <c r="H202" s="295">
        <v>43790</v>
      </c>
      <c r="I202" s="311">
        <v>0.47750999999999999</v>
      </c>
      <c r="J202" s="295">
        <v>0</v>
      </c>
      <c r="K202" s="295">
        <v>459.07808148999999</v>
      </c>
      <c r="L202" s="346">
        <v>0.20069230424002138</v>
      </c>
      <c r="M202" s="297">
        <v>2.1270148199999999</v>
      </c>
      <c r="N202" s="313">
        <v>-7.50993172</v>
      </c>
    </row>
    <row r="203" spans="1:21" s="172" customFormat="1" ht="15" customHeight="1">
      <c r="A203" s="294"/>
      <c r="B203" s="337" t="s">
        <v>871</v>
      </c>
      <c r="C203" s="295">
        <v>725.20665646999998</v>
      </c>
      <c r="D203" s="295">
        <v>2306.08863062</v>
      </c>
      <c r="E203" s="311">
        <v>0.77505999999999997</v>
      </c>
      <c r="F203" s="295">
        <v>2512.5528393699997</v>
      </c>
      <c r="G203" s="357">
        <v>3.4999999999999996E-3</v>
      </c>
      <c r="H203" s="295">
        <v>36873</v>
      </c>
      <c r="I203" s="311">
        <v>0.45624999999999999</v>
      </c>
      <c r="J203" s="295">
        <v>0</v>
      </c>
      <c r="K203" s="295">
        <v>702.59924379999995</v>
      </c>
      <c r="L203" s="346">
        <v>0.27963560916640084</v>
      </c>
      <c r="M203" s="297">
        <v>4.00861059</v>
      </c>
      <c r="N203" s="313">
        <v>-8.6640820299999994</v>
      </c>
    </row>
    <row r="204" spans="1:21" s="172" customFormat="1" ht="15" customHeight="1">
      <c r="A204" s="294"/>
      <c r="B204" s="337" t="s">
        <v>872</v>
      </c>
      <c r="C204" s="295">
        <v>385.75220231000003</v>
      </c>
      <c r="D204" s="295">
        <v>1306.46921094</v>
      </c>
      <c r="E204" s="311">
        <v>0.71809000000000001</v>
      </c>
      <c r="F204" s="295">
        <v>1323.9204731</v>
      </c>
      <c r="G204" s="357">
        <v>5.9699999999999996E-3</v>
      </c>
      <c r="H204" s="295">
        <v>28779</v>
      </c>
      <c r="I204" s="311">
        <v>0.46783000000000002</v>
      </c>
      <c r="J204" s="295">
        <v>0</v>
      </c>
      <c r="K204" s="295">
        <v>518.47675092999998</v>
      </c>
      <c r="L204" s="346">
        <v>0.39162227751941242</v>
      </c>
      <c r="M204" s="297">
        <v>3.6904646200000002</v>
      </c>
      <c r="N204" s="313">
        <v>-7.1452490099999997</v>
      </c>
    </row>
    <row r="205" spans="1:21" s="172" customFormat="1" ht="15" customHeight="1">
      <c r="A205" s="294"/>
      <c r="B205" s="337" t="s">
        <v>873</v>
      </c>
      <c r="C205" s="295">
        <v>593.40261007000004</v>
      </c>
      <c r="D205" s="295">
        <v>1328.34128478</v>
      </c>
      <c r="E205" s="311">
        <v>0.75643000000000005</v>
      </c>
      <c r="F205" s="295">
        <v>1598.20079461</v>
      </c>
      <c r="G205" s="357">
        <v>1.2190000000000001E-2</v>
      </c>
      <c r="H205" s="295">
        <v>36622</v>
      </c>
      <c r="I205" s="311">
        <v>0.45421999999999996</v>
      </c>
      <c r="J205" s="295">
        <v>0</v>
      </c>
      <c r="K205" s="295">
        <v>824.98477424999999</v>
      </c>
      <c r="L205" s="346">
        <v>0.51619594798869839</v>
      </c>
      <c r="M205" s="297">
        <v>8.8781891399999999</v>
      </c>
      <c r="N205" s="313">
        <v>-27.228037780000001</v>
      </c>
    </row>
    <row r="206" spans="1:21" s="172" customFormat="1" ht="15" customHeight="1">
      <c r="A206" s="294"/>
      <c r="B206" s="296" t="s">
        <v>874</v>
      </c>
      <c r="C206" s="295">
        <v>507.03058758999998</v>
      </c>
      <c r="D206" s="295">
        <v>1140.0815523499998</v>
      </c>
      <c r="E206" s="311">
        <v>0.76388999999999996</v>
      </c>
      <c r="F206" s="295">
        <v>1377.92792764</v>
      </c>
      <c r="G206" s="357">
        <v>1.0780000000000001E-2</v>
      </c>
      <c r="H206" s="295">
        <v>25253</v>
      </c>
      <c r="I206" s="311">
        <v>0.45256000000000002</v>
      </c>
      <c r="J206" s="295">
        <v>0</v>
      </c>
      <c r="K206" s="295">
        <v>683.78435930000001</v>
      </c>
      <c r="L206" s="346">
        <v>0.49624101927531783</v>
      </c>
      <c r="M206" s="297">
        <v>6.7287275900000001</v>
      </c>
      <c r="N206" s="313">
        <v>-21.389645659999999</v>
      </c>
    </row>
    <row r="207" spans="1:21" s="172" customFormat="1" ht="15" customHeight="1">
      <c r="A207" s="294"/>
      <c r="B207" s="296" t="s">
        <v>875</v>
      </c>
      <c r="C207" s="295">
        <v>86.372022479999998</v>
      </c>
      <c r="D207" s="295">
        <v>188.25973243000001</v>
      </c>
      <c r="E207" s="311">
        <v>0.71126</v>
      </c>
      <c r="F207" s="295">
        <v>220.27286697</v>
      </c>
      <c r="G207" s="357">
        <v>2.1010000000000001E-2</v>
      </c>
      <c r="H207" s="295">
        <v>11369</v>
      </c>
      <c r="I207" s="311">
        <v>0.46454999999999996</v>
      </c>
      <c r="J207" s="295">
        <v>0</v>
      </c>
      <c r="K207" s="295">
        <v>141.20041494999998</v>
      </c>
      <c r="L207" s="346">
        <v>0.64102500181845246</v>
      </c>
      <c r="M207" s="297">
        <v>2.1494615499999998</v>
      </c>
      <c r="N207" s="313">
        <v>-5.83839212</v>
      </c>
    </row>
    <row r="208" spans="1:21" s="172" customFormat="1" ht="15" customHeight="1">
      <c r="A208" s="294"/>
      <c r="B208" s="337" t="s">
        <v>876</v>
      </c>
      <c r="C208" s="295">
        <v>168.68738365999999</v>
      </c>
      <c r="D208" s="295">
        <v>373.61227838999997</v>
      </c>
      <c r="E208" s="311">
        <v>0.70028000000000001</v>
      </c>
      <c r="F208" s="295">
        <v>430.32230933999995</v>
      </c>
      <c r="G208" s="357">
        <v>4.4679999999999997E-2</v>
      </c>
      <c r="H208" s="295">
        <v>75263</v>
      </c>
      <c r="I208" s="311">
        <v>0.46165999999999996</v>
      </c>
      <c r="J208" s="295">
        <v>0</v>
      </c>
      <c r="K208" s="295">
        <v>304.2497578</v>
      </c>
      <c r="L208" s="346">
        <v>0.70702761905753453</v>
      </c>
      <c r="M208" s="297">
        <v>8.9037960100000006</v>
      </c>
      <c r="N208" s="313">
        <v>-18.115854370000001</v>
      </c>
    </row>
    <row r="209" spans="1:14" ht="15" customHeight="1">
      <c r="A209" s="294"/>
      <c r="B209" s="296" t="s">
        <v>877</v>
      </c>
      <c r="C209" s="295">
        <v>101.11489615000001</v>
      </c>
      <c r="D209" s="295">
        <v>280.18711541000005</v>
      </c>
      <c r="E209" s="311">
        <v>0.70170999999999994</v>
      </c>
      <c r="F209" s="295">
        <v>297.72480194999997</v>
      </c>
      <c r="G209" s="357">
        <v>3.5699999999999996E-2</v>
      </c>
      <c r="H209" s="295">
        <v>68708</v>
      </c>
      <c r="I209" s="311">
        <v>0.46265000000000001</v>
      </c>
      <c r="J209" s="295">
        <v>0</v>
      </c>
      <c r="K209" s="295">
        <v>205.65941641000001</v>
      </c>
      <c r="L209" s="346">
        <v>0.69077018462351192</v>
      </c>
      <c r="M209" s="297">
        <v>4.9054327999999998</v>
      </c>
      <c r="N209" s="313">
        <v>-7.12077603</v>
      </c>
    </row>
    <row r="210" spans="1:14" ht="15" customHeight="1">
      <c r="A210" s="294"/>
      <c r="B210" s="296" t="s">
        <v>878</v>
      </c>
      <c r="C210" s="295">
        <v>67.572487510000002</v>
      </c>
      <c r="D210" s="295">
        <v>93.42516298000001</v>
      </c>
      <c r="E210" s="311">
        <v>0.69601000000000002</v>
      </c>
      <c r="F210" s="295">
        <v>132.59750739</v>
      </c>
      <c r="G210" s="357">
        <v>6.4839999999999995E-2</v>
      </c>
      <c r="H210" s="295">
        <v>6555</v>
      </c>
      <c r="I210" s="311">
        <v>0.45944000000000002</v>
      </c>
      <c r="J210" s="295">
        <v>0</v>
      </c>
      <c r="K210" s="295">
        <v>98.590341390000006</v>
      </c>
      <c r="L210" s="346">
        <v>0.74353088026023717</v>
      </c>
      <c r="M210" s="297">
        <v>3.9983632099999999</v>
      </c>
      <c r="N210" s="313">
        <v>-10.995078339999999</v>
      </c>
    </row>
    <row r="211" spans="1:14" ht="15" customHeight="1">
      <c r="A211" s="294"/>
      <c r="B211" s="337" t="s">
        <v>879</v>
      </c>
      <c r="C211" s="295">
        <v>86.958618180000002</v>
      </c>
      <c r="D211" s="295">
        <v>123.04645948000001</v>
      </c>
      <c r="E211" s="311">
        <v>0.81689999999999996</v>
      </c>
      <c r="F211" s="295">
        <v>187.47559208000001</v>
      </c>
      <c r="G211" s="357">
        <v>0.27867000000000003</v>
      </c>
      <c r="H211" s="295">
        <v>16274</v>
      </c>
      <c r="I211" s="311">
        <v>0.45307999999999998</v>
      </c>
      <c r="J211" s="295">
        <v>0</v>
      </c>
      <c r="K211" s="295">
        <v>205.74940930000002</v>
      </c>
      <c r="L211" s="346">
        <v>1.0974730471164598</v>
      </c>
      <c r="M211" s="297">
        <v>23.007130699999998</v>
      </c>
      <c r="N211" s="313">
        <v>-49.342804310000005</v>
      </c>
    </row>
    <row r="212" spans="1:14" ht="15" customHeight="1">
      <c r="A212" s="294"/>
      <c r="B212" s="296" t="s">
        <v>880</v>
      </c>
      <c r="C212" s="295">
        <v>22.982836850000002</v>
      </c>
      <c r="D212" s="295">
        <v>21.040564159999999</v>
      </c>
      <c r="E212" s="311">
        <v>0.71655999999999997</v>
      </c>
      <c r="F212" s="295">
        <v>38.059673549999999</v>
      </c>
      <c r="G212" s="357">
        <v>0.13899</v>
      </c>
      <c r="H212" s="295">
        <v>8524</v>
      </c>
      <c r="I212" s="311">
        <v>0.45899999999999996</v>
      </c>
      <c r="J212" s="295">
        <v>0</v>
      </c>
      <c r="K212" s="295">
        <v>33.257909660000003</v>
      </c>
      <c r="L212" s="346">
        <v>0.87383591496937585</v>
      </c>
      <c r="M212" s="297">
        <v>2.2199966400000002</v>
      </c>
      <c r="N212" s="313">
        <v>-4.0054058000000001</v>
      </c>
    </row>
    <row r="213" spans="1:14" ht="15" customHeight="1">
      <c r="A213" s="294"/>
      <c r="B213" s="296" t="s">
        <v>881</v>
      </c>
      <c r="C213" s="295">
        <v>50.518247240000001</v>
      </c>
      <c r="D213" s="295">
        <v>85.355828219999992</v>
      </c>
      <c r="E213" s="311">
        <v>0.82101999999999997</v>
      </c>
      <c r="F213" s="295">
        <v>120.59748464</v>
      </c>
      <c r="G213" s="357">
        <v>0.24984999999999999</v>
      </c>
      <c r="H213" s="295">
        <v>7258</v>
      </c>
      <c r="I213" s="311">
        <v>0.46212000000000003</v>
      </c>
      <c r="J213" s="295">
        <v>0</v>
      </c>
      <c r="K213" s="295">
        <v>143.11610283000002</v>
      </c>
      <c r="L213" s="346">
        <v>1.1867254384054624</v>
      </c>
      <c r="M213" s="297">
        <v>13.92410722</v>
      </c>
      <c r="N213" s="313">
        <v>-39.507984579999999</v>
      </c>
    </row>
    <row r="214" spans="1:14" ht="15" customHeight="1">
      <c r="A214" s="294"/>
      <c r="B214" s="296" t="s">
        <v>882</v>
      </c>
      <c r="C214" s="295">
        <v>13.457534089999999</v>
      </c>
      <c r="D214" s="295">
        <v>16.650067100000001</v>
      </c>
      <c r="E214" s="311">
        <v>0.92257</v>
      </c>
      <c r="F214" s="295">
        <v>28.818433890000001</v>
      </c>
      <c r="G214" s="357">
        <v>0.58375999999999995</v>
      </c>
      <c r="H214" s="295">
        <v>492</v>
      </c>
      <c r="I214" s="311">
        <v>0.40740999999999999</v>
      </c>
      <c r="J214" s="295">
        <v>0</v>
      </c>
      <c r="K214" s="295">
        <v>29.375396809999998</v>
      </c>
      <c r="L214" s="346">
        <v>1.0193266199726858</v>
      </c>
      <c r="M214" s="297">
        <v>6.8630268399999999</v>
      </c>
      <c r="N214" s="313">
        <v>-5.8294139299999994</v>
      </c>
    </row>
    <row r="215" spans="1:14" ht="15" customHeight="1">
      <c r="A215" s="331"/>
      <c r="B215" s="332" t="s">
        <v>883</v>
      </c>
      <c r="C215" s="333">
        <v>258.41560822999998</v>
      </c>
      <c r="D215" s="333">
        <v>142.88353659999999</v>
      </c>
      <c r="E215" s="334">
        <v>0.78774999999999995</v>
      </c>
      <c r="F215" s="333">
        <v>370.97175533999996</v>
      </c>
      <c r="G215" s="358">
        <v>1</v>
      </c>
      <c r="H215" s="333">
        <v>5730</v>
      </c>
      <c r="I215" s="334">
        <v>0.43003000000000002</v>
      </c>
      <c r="J215" s="333">
        <v>0</v>
      </c>
      <c r="K215" s="333">
        <v>504.14901787999997</v>
      </c>
      <c r="L215" s="347">
        <v>1.3589956933997347</v>
      </c>
      <c r="M215" s="335">
        <v>229.76933146000002</v>
      </c>
      <c r="N215" s="336">
        <v>-229.76933146000002</v>
      </c>
    </row>
    <row r="216" spans="1:14" ht="15" customHeight="1">
      <c r="A216" s="323"/>
      <c r="B216" s="324" t="s">
        <v>884</v>
      </c>
      <c r="C216" s="321">
        <v>4881.7337070600006</v>
      </c>
      <c r="D216" s="321">
        <v>17297.466787410001</v>
      </c>
      <c r="E216" s="322">
        <v>0.69144044213181466</v>
      </c>
      <c r="F216" s="321">
        <v>16502.358917169997</v>
      </c>
      <c r="G216" s="359">
        <v>3.5146415219278755E-2</v>
      </c>
      <c r="H216" s="321">
        <v>506794</v>
      </c>
      <c r="I216" s="322">
        <v>0.47876242164519078</v>
      </c>
      <c r="J216" s="321">
        <v>0</v>
      </c>
      <c r="K216" s="321">
        <v>5637.909241899999</v>
      </c>
      <c r="L216" s="322">
        <v>0.34164262637834136</v>
      </c>
      <c r="M216" s="321">
        <v>324.22605625000006</v>
      </c>
      <c r="N216" s="321">
        <v>-462.71842285999998</v>
      </c>
    </row>
    <row r="217" spans="1:14" ht="15" customHeight="1">
      <c r="E217" s="559"/>
      <c r="G217" s="559"/>
      <c r="I217" s="559"/>
      <c r="L217" s="559"/>
    </row>
    <row r="218" spans="1:14" ht="15" customHeight="1"/>
    <row r="219" spans="1:14" ht="15" customHeight="1">
      <c r="A219" s="308" t="s">
        <v>1104</v>
      </c>
      <c r="B219" s="900" t="s">
        <v>352</v>
      </c>
      <c r="C219" s="900" t="s">
        <v>860</v>
      </c>
      <c r="D219" s="900" t="s">
        <v>861</v>
      </c>
      <c r="E219" s="900" t="s">
        <v>862</v>
      </c>
      <c r="F219" s="900" t="s">
        <v>863</v>
      </c>
      <c r="G219" s="900" t="s">
        <v>587</v>
      </c>
      <c r="H219" s="900" t="s">
        <v>124</v>
      </c>
      <c r="I219" s="900" t="s">
        <v>588</v>
      </c>
      <c r="J219" s="900" t="s">
        <v>589</v>
      </c>
      <c r="K219" s="900" t="s">
        <v>864</v>
      </c>
      <c r="L219" s="900" t="s">
        <v>865</v>
      </c>
      <c r="M219" s="900" t="s">
        <v>705</v>
      </c>
      <c r="N219" s="900" t="s">
        <v>1348</v>
      </c>
    </row>
    <row r="220" spans="1:14" ht="15" customHeight="1">
      <c r="A220" s="349" t="s">
        <v>214</v>
      </c>
      <c r="B220" s="901"/>
      <c r="C220" s="901"/>
      <c r="D220" s="901"/>
      <c r="E220" s="901"/>
      <c r="F220" s="901"/>
      <c r="G220" s="901"/>
      <c r="H220" s="901"/>
      <c r="I220" s="901"/>
      <c r="J220" s="901"/>
      <c r="K220" s="901"/>
      <c r="L220" s="901"/>
      <c r="M220" s="901"/>
      <c r="N220" s="901"/>
    </row>
    <row r="221" spans="1:14" ht="15" customHeight="1">
      <c r="A221" s="309" t="s">
        <v>783</v>
      </c>
      <c r="B221" s="299" t="s">
        <v>251</v>
      </c>
      <c r="C221" s="299" t="s">
        <v>252</v>
      </c>
      <c r="D221" s="299" t="s">
        <v>253</v>
      </c>
      <c r="E221" s="299" t="s">
        <v>254</v>
      </c>
      <c r="F221" s="299" t="s">
        <v>255</v>
      </c>
      <c r="G221" s="299" t="s">
        <v>256</v>
      </c>
      <c r="H221" s="299" t="s">
        <v>257</v>
      </c>
      <c r="I221" s="299" t="s">
        <v>258</v>
      </c>
      <c r="J221" s="299" t="s">
        <v>259</v>
      </c>
      <c r="K221" s="299" t="s">
        <v>260</v>
      </c>
      <c r="L221" s="299" t="s">
        <v>261</v>
      </c>
      <c r="M221" s="299" t="s">
        <v>262</v>
      </c>
      <c r="N221" s="299" t="s">
        <v>326</v>
      </c>
    </row>
    <row r="222" spans="1:14" ht="15" customHeight="1">
      <c r="A222" s="291" t="s">
        <v>886</v>
      </c>
      <c r="B222" s="292"/>
      <c r="C222" s="293"/>
      <c r="D222" s="293"/>
      <c r="E222" s="293"/>
      <c r="F222" s="293"/>
      <c r="G222" s="293"/>
      <c r="H222" s="293"/>
      <c r="I222" s="293"/>
      <c r="J222" s="293"/>
      <c r="K222" s="293"/>
      <c r="L222" s="293"/>
      <c r="M222" s="293"/>
      <c r="N222" s="293"/>
    </row>
    <row r="223" spans="1:14" ht="15" customHeight="1">
      <c r="A223" s="294"/>
      <c r="B223" s="337" t="s">
        <v>867</v>
      </c>
      <c r="C223" s="295">
        <v>624.91393926000001</v>
      </c>
      <c r="D223" s="295">
        <v>3298.9792585999999</v>
      </c>
      <c r="E223" s="311">
        <v>0.52988999999999997</v>
      </c>
      <c r="F223" s="295">
        <v>2373.0079333600002</v>
      </c>
      <c r="G223" s="357">
        <v>1.07E-3</v>
      </c>
      <c r="H223" s="295">
        <v>65818</v>
      </c>
      <c r="I223" s="311">
        <v>0.50141999999999998</v>
      </c>
      <c r="J223" s="295">
        <v>0</v>
      </c>
      <c r="K223" s="295">
        <v>324.63961649000004</v>
      </c>
      <c r="L223" s="346">
        <v>0.13680511216426269</v>
      </c>
      <c r="M223" s="295">
        <v>1.2633410700000001</v>
      </c>
      <c r="N223" s="313">
        <v>-12.628030470000001</v>
      </c>
    </row>
    <row r="224" spans="1:14" ht="15" customHeight="1">
      <c r="A224" s="294"/>
      <c r="B224" s="296" t="s">
        <v>868</v>
      </c>
      <c r="C224" s="295">
        <v>239.98019697999999</v>
      </c>
      <c r="D224" s="295">
        <v>1536.2834745599998</v>
      </c>
      <c r="E224" s="311">
        <v>0.48088999999999998</v>
      </c>
      <c r="F224" s="295">
        <v>978.76817226000003</v>
      </c>
      <c r="G224" s="357">
        <v>8.3000000000000001E-4</v>
      </c>
      <c r="H224" s="295">
        <v>28102</v>
      </c>
      <c r="I224" s="311">
        <v>0.51280000000000003</v>
      </c>
      <c r="J224" s="295">
        <v>0</v>
      </c>
      <c r="K224" s="295">
        <v>114.63510084000001</v>
      </c>
      <c r="L224" s="346">
        <v>0.11712181095478892</v>
      </c>
      <c r="M224" s="297">
        <v>0.41602631000000001</v>
      </c>
      <c r="N224" s="313">
        <v>-5.2222048299999999</v>
      </c>
    </row>
    <row r="225" spans="1:14" ht="15" customHeight="1">
      <c r="A225" s="294"/>
      <c r="B225" s="296" t="s">
        <v>869</v>
      </c>
      <c r="C225" s="295">
        <v>384.93374227999999</v>
      </c>
      <c r="D225" s="295">
        <v>1762.69578404</v>
      </c>
      <c r="E225" s="311">
        <v>0.57259000000000004</v>
      </c>
      <c r="F225" s="295">
        <v>1394.2397610999999</v>
      </c>
      <c r="G225" s="357">
        <v>1.23E-3</v>
      </c>
      <c r="H225" s="295">
        <v>37716</v>
      </c>
      <c r="I225" s="311">
        <v>0.49341999999999997</v>
      </c>
      <c r="J225" s="295">
        <v>0</v>
      </c>
      <c r="K225" s="295">
        <v>210.00451565</v>
      </c>
      <c r="L225" s="346">
        <v>0.15062295704744122</v>
      </c>
      <c r="M225" s="297">
        <v>0.84731476000000006</v>
      </c>
      <c r="N225" s="313">
        <v>-7.4058256399999998</v>
      </c>
    </row>
    <row r="226" spans="1:14" ht="15" customHeight="1">
      <c r="A226" s="294"/>
      <c r="B226" s="337" t="s">
        <v>870</v>
      </c>
      <c r="C226" s="295">
        <v>549.60531562999995</v>
      </c>
      <c r="D226" s="295">
        <v>1821.4070991199999</v>
      </c>
      <c r="E226" s="311">
        <v>0.66205999999999998</v>
      </c>
      <c r="F226" s="295">
        <v>1755.4884041199998</v>
      </c>
      <c r="G226" s="357">
        <v>1.97E-3</v>
      </c>
      <c r="H226" s="295">
        <v>42486</v>
      </c>
      <c r="I226" s="311">
        <v>0.46667000000000003</v>
      </c>
      <c r="J226" s="295">
        <v>0</v>
      </c>
      <c r="K226" s="295">
        <v>346.89871718000001</v>
      </c>
      <c r="L226" s="346">
        <v>0.19760809377370692</v>
      </c>
      <c r="M226" s="297">
        <v>1.6134175800000001</v>
      </c>
      <c r="N226" s="313">
        <v>-10.06657513</v>
      </c>
    </row>
    <row r="227" spans="1:14" ht="15" customHeight="1">
      <c r="A227" s="294"/>
      <c r="B227" s="337" t="s">
        <v>871</v>
      </c>
      <c r="C227" s="295">
        <v>716.93082088999995</v>
      </c>
      <c r="D227" s="295">
        <v>1718.7604788800002</v>
      </c>
      <c r="E227" s="311">
        <v>0.70365</v>
      </c>
      <c r="F227" s="295">
        <v>1926.34460992</v>
      </c>
      <c r="G227" s="357">
        <v>3.4799999999999996E-3</v>
      </c>
      <c r="H227" s="295">
        <v>36581</v>
      </c>
      <c r="I227" s="311">
        <v>0.45600000000000002</v>
      </c>
      <c r="J227" s="295">
        <v>0</v>
      </c>
      <c r="K227" s="295">
        <v>536.46177184999999</v>
      </c>
      <c r="L227" s="346">
        <v>0.27848691718366991</v>
      </c>
      <c r="M227" s="297">
        <v>3.0544545099999998</v>
      </c>
      <c r="N227" s="313">
        <v>-21.083315280000001</v>
      </c>
    </row>
    <row r="228" spans="1:14" ht="15" customHeight="1">
      <c r="A228" s="294"/>
      <c r="B228" s="337" t="s">
        <v>872</v>
      </c>
      <c r="C228" s="295">
        <v>433.15582898000002</v>
      </c>
      <c r="D228" s="295">
        <v>1132.6468078299999</v>
      </c>
      <c r="E228" s="311">
        <v>0.65900999999999998</v>
      </c>
      <c r="F228" s="295">
        <v>1179.58356878</v>
      </c>
      <c r="G228" s="357">
        <v>5.9099999999999995E-3</v>
      </c>
      <c r="H228" s="295">
        <v>29634</v>
      </c>
      <c r="I228" s="311">
        <v>0.46157999999999999</v>
      </c>
      <c r="J228" s="295">
        <v>0</v>
      </c>
      <c r="K228" s="295">
        <v>453.42690256999998</v>
      </c>
      <c r="L228" s="346">
        <v>0.38439574318499775</v>
      </c>
      <c r="M228" s="297">
        <v>3.2144861600000003</v>
      </c>
      <c r="N228" s="313">
        <v>-13.18725967</v>
      </c>
    </row>
    <row r="229" spans="1:14" ht="15" customHeight="1">
      <c r="A229" s="294"/>
      <c r="B229" s="337" t="s">
        <v>873</v>
      </c>
      <c r="C229" s="295">
        <v>572.02445034000004</v>
      </c>
      <c r="D229" s="295">
        <v>1087.56671254</v>
      </c>
      <c r="E229" s="311">
        <v>0.71267000000000003</v>
      </c>
      <c r="F229" s="295">
        <v>1347.0982843199999</v>
      </c>
      <c r="G229" s="357">
        <v>1.2540000000000001E-2</v>
      </c>
      <c r="H229" s="295">
        <v>38200</v>
      </c>
      <c r="I229" s="311">
        <v>0.45315</v>
      </c>
      <c r="J229" s="295">
        <v>0</v>
      </c>
      <c r="K229" s="295">
        <v>701.94104600000003</v>
      </c>
      <c r="L229" s="346">
        <v>0.52107634177140383</v>
      </c>
      <c r="M229" s="297">
        <v>7.70882296</v>
      </c>
      <c r="N229" s="313">
        <v>-35.291288360000003</v>
      </c>
    </row>
    <row r="230" spans="1:14" ht="15" customHeight="1">
      <c r="A230" s="294"/>
      <c r="B230" s="296" t="s">
        <v>874</v>
      </c>
      <c r="C230" s="295">
        <v>485.20754041000004</v>
      </c>
      <c r="D230" s="295">
        <v>897.46571060000008</v>
      </c>
      <c r="E230" s="311">
        <v>0.71531999999999996</v>
      </c>
      <c r="F230" s="295">
        <v>1127.1790109000001</v>
      </c>
      <c r="G230" s="357">
        <v>1.1009999999999999E-2</v>
      </c>
      <c r="H230" s="295">
        <v>26644</v>
      </c>
      <c r="I230" s="311">
        <v>0.45036999999999999</v>
      </c>
      <c r="J230" s="295">
        <v>0</v>
      </c>
      <c r="K230" s="295">
        <v>561.27046793</v>
      </c>
      <c r="L230" s="346">
        <v>0.4979426182553307</v>
      </c>
      <c r="M230" s="297">
        <v>5.6130406299999995</v>
      </c>
      <c r="N230" s="313">
        <v>-28.083080690000003</v>
      </c>
    </row>
    <row r="231" spans="1:14" ht="15" customHeight="1">
      <c r="A231" s="294"/>
      <c r="B231" s="296" t="s">
        <v>875</v>
      </c>
      <c r="C231" s="295">
        <v>86.816909930000008</v>
      </c>
      <c r="D231" s="295">
        <v>190.10100194</v>
      </c>
      <c r="E231" s="311">
        <v>0.70016999999999996</v>
      </c>
      <c r="F231" s="295">
        <v>219.91927342</v>
      </c>
      <c r="G231" s="357">
        <v>2.036E-2</v>
      </c>
      <c r="H231" s="295">
        <v>11556</v>
      </c>
      <c r="I231" s="311">
        <v>0.46738000000000002</v>
      </c>
      <c r="J231" s="295">
        <v>0</v>
      </c>
      <c r="K231" s="295">
        <v>140.67057807</v>
      </c>
      <c r="L231" s="346">
        <v>0.6396464297212755</v>
      </c>
      <c r="M231" s="297">
        <v>2.09578233</v>
      </c>
      <c r="N231" s="313">
        <v>-7.2082076700000002</v>
      </c>
    </row>
    <row r="232" spans="1:14" ht="15" customHeight="1">
      <c r="A232" s="294"/>
      <c r="B232" s="337" t="s">
        <v>876</v>
      </c>
      <c r="C232" s="295">
        <v>191.62414074</v>
      </c>
      <c r="D232" s="295">
        <v>396.97878227999996</v>
      </c>
      <c r="E232" s="311">
        <v>0.68910000000000005</v>
      </c>
      <c r="F232" s="295">
        <v>465.18072983999997</v>
      </c>
      <c r="G232" s="357">
        <v>4.4450000000000003E-2</v>
      </c>
      <c r="H232" s="295">
        <v>79625</v>
      </c>
      <c r="I232" s="311">
        <v>0.44171999999999995</v>
      </c>
      <c r="J232" s="295">
        <v>0</v>
      </c>
      <c r="K232" s="295">
        <v>315.68394472000006</v>
      </c>
      <c r="L232" s="346">
        <v>0.67862644445435283</v>
      </c>
      <c r="M232" s="297">
        <v>9.1739123300000003</v>
      </c>
      <c r="N232" s="313">
        <v>-19.746760420000001</v>
      </c>
    </row>
    <row r="233" spans="1:14" ht="15" customHeight="1">
      <c r="A233" s="294"/>
      <c r="B233" s="296" t="s">
        <v>877</v>
      </c>
      <c r="C233" s="295">
        <v>139.10208188999999</v>
      </c>
      <c r="D233" s="295">
        <v>313.31908432</v>
      </c>
      <c r="E233" s="311">
        <v>0.67203999999999997</v>
      </c>
      <c r="F233" s="295">
        <v>349.66520111</v>
      </c>
      <c r="G233" s="357">
        <v>3.7420000000000002E-2</v>
      </c>
      <c r="H233" s="295">
        <v>69540</v>
      </c>
      <c r="I233" s="311">
        <v>0.44189999999999996</v>
      </c>
      <c r="J233" s="295">
        <v>0</v>
      </c>
      <c r="K233" s="295">
        <v>233.31019431999999</v>
      </c>
      <c r="L233" s="346">
        <v>0.66723881467004698</v>
      </c>
      <c r="M233" s="297">
        <v>5.8047356100000007</v>
      </c>
      <c r="N233" s="313">
        <v>-11.54801715</v>
      </c>
    </row>
    <row r="234" spans="1:14" ht="15" customHeight="1">
      <c r="A234" s="294"/>
      <c r="B234" s="296" t="s">
        <v>878</v>
      </c>
      <c r="C234" s="295">
        <v>52.522058850000001</v>
      </c>
      <c r="D234" s="295">
        <v>83.659697959999988</v>
      </c>
      <c r="E234" s="311">
        <v>0.75297000000000003</v>
      </c>
      <c r="F234" s="295">
        <v>115.51552873</v>
      </c>
      <c r="G234" s="357">
        <v>6.5739999999999993E-2</v>
      </c>
      <c r="H234" s="295">
        <v>10085</v>
      </c>
      <c r="I234" s="311">
        <v>0.44116999999999995</v>
      </c>
      <c r="J234" s="295">
        <v>0</v>
      </c>
      <c r="K234" s="295">
        <v>82.373750400000006</v>
      </c>
      <c r="L234" s="346">
        <v>0.71309676980777303</v>
      </c>
      <c r="M234" s="297">
        <v>3.36917672</v>
      </c>
      <c r="N234" s="313">
        <v>-8.1987432699999996</v>
      </c>
    </row>
    <row r="235" spans="1:14" ht="15" customHeight="1">
      <c r="A235" s="294"/>
      <c r="B235" s="337" t="s">
        <v>879</v>
      </c>
      <c r="C235" s="295">
        <v>76.895791920000008</v>
      </c>
      <c r="D235" s="295">
        <v>100.08638624</v>
      </c>
      <c r="E235" s="311">
        <v>0.78729000000000005</v>
      </c>
      <c r="F235" s="295">
        <v>155.69320812000001</v>
      </c>
      <c r="G235" s="357">
        <v>0.26928000000000002</v>
      </c>
      <c r="H235" s="295">
        <v>8655</v>
      </c>
      <c r="I235" s="311">
        <v>0.43735000000000002</v>
      </c>
      <c r="J235" s="295">
        <v>0</v>
      </c>
      <c r="K235" s="295">
        <v>168.29403005</v>
      </c>
      <c r="L235" s="346">
        <v>1.0809336648795107</v>
      </c>
      <c r="M235" s="297">
        <v>18.556212760000001</v>
      </c>
      <c r="N235" s="313">
        <v>-44.364099889999999</v>
      </c>
    </row>
    <row r="236" spans="1:14" ht="15" customHeight="1">
      <c r="A236" s="294"/>
      <c r="B236" s="296" t="s">
        <v>880</v>
      </c>
      <c r="C236" s="295">
        <v>19.579441989999999</v>
      </c>
      <c r="D236" s="295">
        <v>19.903676839999999</v>
      </c>
      <c r="E236" s="311">
        <v>0.67798000000000003</v>
      </c>
      <c r="F236" s="295">
        <v>33.073689379999998</v>
      </c>
      <c r="G236" s="357">
        <v>0.15593000000000001</v>
      </c>
      <c r="H236" s="295">
        <v>1371</v>
      </c>
      <c r="I236" s="311">
        <v>0.37634999999999996</v>
      </c>
      <c r="J236" s="295">
        <v>0</v>
      </c>
      <c r="K236" s="295">
        <v>26.321645489999998</v>
      </c>
      <c r="L236" s="346">
        <v>0.79584848208428083</v>
      </c>
      <c r="M236" s="297">
        <v>1.9280030800000001</v>
      </c>
      <c r="N236" s="313">
        <v>-3.7351025199999999</v>
      </c>
    </row>
    <row r="237" spans="1:14" ht="15" customHeight="1">
      <c r="A237" s="294"/>
      <c r="B237" s="296" t="s">
        <v>881</v>
      </c>
      <c r="C237" s="295">
        <v>47.943870240000003</v>
      </c>
      <c r="D237" s="295">
        <v>72.486336340000008</v>
      </c>
      <c r="E237" s="311">
        <v>0.80832000000000004</v>
      </c>
      <c r="F237" s="295">
        <v>106.53573561</v>
      </c>
      <c r="G237" s="357">
        <v>0.25109000000000004</v>
      </c>
      <c r="H237" s="295">
        <v>6751</v>
      </c>
      <c r="I237" s="311">
        <v>0.45505000000000001</v>
      </c>
      <c r="J237" s="295">
        <v>0</v>
      </c>
      <c r="K237" s="295">
        <v>124.65730606</v>
      </c>
      <c r="L237" s="346">
        <v>1.1700985152656984</v>
      </c>
      <c r="M237" s="297">
        <v>12.165488939999999</v>
      </c>
      <c r="N237" s="313">
        <v>-37.033346100000003</v>
      </c>
    </row>
    <row r="238" spans="1:14" ht="15" customHeight="1">
      <c r="A238" s="294"/>
      <c r="B238" s="296" t="s">
        <v>882</v>
      </c>
      <c r="C238" s="295">
        <v>9.3724796899999987</v>
      </c>
      <c r="D238" s="295">
        <v>7.69637306</v>
      </c>
      <c r="E238" s="311">
        <v>0.87200999999999995</v>
      </c>
      <c r="F238" s="295">
        <v>16.08378313</v>
      </c>
      <c r="G238" s="357">
        <v>0.62290000000000001</v>
      </c>
      <c r="H238" s="295">
        <v>533</v>
      </c>
      <c r="I238" s="311">
        <v>0.4456</v>
      </c>
      <c r="J238" s="295">
        <v>0</v>
      </c>
      <c r="K238" s="295">
        <v>17.315078499999998</v>
      </c>
      <c r="L238" s="346">
        <v>1.0765550840898461</v>
      </c>
      <c r="M238" s="297">
        <v>4.46272074</v>
      </c>
      <c r="N238" s="313">
        <v>-3.5956512699999998</v>
      </c>
    </row>
    <row r="239" spans="1:14" ht="15" customHeight="1">
      <c r="A239" s="331"/>
      <c r="B239" s="332" t="s">
        <v>883</v>
      </c>
      <c r="C239" s="333">
        <v>271.36557983999995</v>
      </c>
      <c r="D239" s="333">
        <v>155.44669324</v>
      </c>
      <c r="E239" s="334">
        <v>0.76620999999999995</v>
      </c>
      <c r="F239" s="333">
        <v>390.47045994000001</v>
      </c>
      <c r="G239" s="358">
        <v>1</v>
      </c>
      <c r="H239" s="333">
        <v>6043</v>
      </c>
      <c r="I239" s="334">
        <v>0.41804000000000002</v>
      </c>
      <c r="J239" s="333">
        <v>0</v>
      </c>
      <c r="K239" s="333">
        <v>494.97715393999999</v>
      </c>
      <c r="L239" s="347">
        <v>1.2676430222559181</v>
      </c>
      <c r="M239" s="335">
        <v>244.17444676</v>
      </c>
      <c r="N239" s="336">
        <v>-244.17444676</v>
      </c>
    </row>
    <row r="240" spans="1:14" ht="15" customHeight="1">
      <c r="A240" s="323"/>
      <c r="B240" s="324" t="s">
        <v>884</v>
      </c>
      <c r="C240" s="321">
        <v>4901.9741898599987</v>
      </c>
      <c r="D240" s="321">
        <v>14595.48335839</v>
      </c>
      <c r="E240" s="322">
        <v>0.6407897516137484</v>
      </c>
      <c r="F240" s="321">
        <v>13933.847354039997</v>
      </c>
      <c r="G240" s="359">
        <v>4.1026518838935107E-2</v>
      </c>
      <c r="H240" s="321">
        <v>499340</v>
      </c>
      <c r="I240" s="322">
        <v>0.47030072959739078</v>
      </c>
      <c r="J240" s="321">
        <v>0</v>
      </c>
      <c r="K240" s="321">
        <v>4852.8818200600008</v>
      </c>
      <c r="L240" s="322">
        <v>0.34828010503882478</v>
      </c>
      <c r="M240" s="321">
        <v>325.46138324999998</v>
      </c>
      <c r="N240" s="321">
        <v>-512.57195511999998</v>
      </c>
    </row>
    <row r="241" spans="1:14" ht="15" customHeight="1"/>
    <row r="242" spans="1:14" ht="15" customHeight="1"/>
    <row r="243" spans="1:14" ht="15" customHeight="1">
      <c r="A243" s="308" t="s">
        <v>1322</v>
      </c>
      <c r="B243" s="902"/>
      <c r="C243" s="904" t="s">
        <v>122</v>
      </c>
      <c r="D243" s="904" t="s">
        <v>123</v>
      </c>
      <c r="E243" s="906" t="s">
        <v>862</v>
      </c>
      <c r="F243" s="904" t="s">
        <v>863</v>
      </c>
      <c r="G243" s="906" t="s">
        <v>587</v>
      </c>
      <c r="H243" s="904" t="s">
        <v>124</v>
      </c>
      <c r="I243" s="906" t="s">
        <v>588</v>
      </c>
      <c r="J243" s="900" t="s">
        <v>589</v>
      </c>
      <c r="K243" s="904" t="s">
        <v>864</v>
      </c>
      <c r="L243" s="906" t="s">
        <v>865</v>
      </c>
      <c r="M243" s="904" t="s">
        <v>705</v>
      </c>
      <c r="N243" s="900" t="s">
        <v>1348</v>
      </c>
    </row>
    <row r="244" spans="1:14" ht="15" customHeight="1">
      <c r="A244" s="53" t="s">
        <v>214</v>
      </c>
      <c r="B244" s="903"/>
      <c r="C244" s="905"/>
      <c r="D244" s="905"/>
      <c r="E244" s="907"/>
      <c r="F244" s="905"/>
      <c r="G244" s="907"/>
      <c r="H244" s="905"/>
      <c r="I244" s="907"/>
      <c r="J244" s="901"/>
      <c r="K244" s="905"/>
      <c r="L244" s="907"/>
      <c r="M244" s="905"/>
      <c r="N244" s="901"/>
    </row>
    <row r="245" spans="1:14" ht="15" customHeight="1">
      <c r="A245" s="908" t="s">
        <v>126</v>
      </c>
      <c r="B245" s="908"/>
      <c r="C245" s="83">
        <v>1931345.2302544904</v>
      </c>
      <c r="D245" s="83">
        <v>110111.47702819001</v>
      </c>
      <c r="E245" s="119">
        <v>0.67011981963163614</v>
      </c>
      <c r="F245" s="83">
        <v>1997542.3874081802</v>
      </c>
      <c r="G245" s="120">
        <v>1.7562056713708009E-2</v>
      </c>
      <c r="H245" s="83">
        <v>1454787</v>
      </c>
      <c r="I245" s="119">
        <v>0.18049377223179361</v>
      </c>
      <c r="J245" s="83">
        <v>1.7990984036333812</v>
      </c>
      <c r="K245" s="83">
        <v>373920.10870541004</v>
      </c>
      <c r="L245" s="119">
        <v>0.18719007469502211</v>
      </c>
      <c r="M245" s="83">
        <v>6413.1902600499998</v>
      </c>
      <c r="N245" s="83">
        <v>-11482.383855320002</v>
      </c>
    </row>
    <row r="246" spans="1:14" ht="15" customHeight="1">
      <c r="A246" s="185"/>
      <c r="B246" s="909"/>
      <c r="C246" s="910"/>
      <c r="D246" s="910"/>
      <c r="E246" s="911"/>
      <c r="F246" s="910"/>
      <c r="G246" s="911"/>
      <c r="H246" s="910"/>
      <c r="I246" s="911"/>
      <c r="J246" s="910"/>
      <c r="K246" s="912"/>
      <c r="L246" s="911"/>
      <c r="M246" s="912"/>
      <c r="N246" s="910"/>
    </row>
    <row r="247" spans="1:14" ht="15" customHeight="1">
      <c r="A247" s="569"/>
      <c r="B247" s="909"/>
      <c r="C247" s="910"/>
      <c r="D247" s="910"/>
      <c r="E247" s="911"/>
      <c r="F247" s="910"/>
      <c r="G247" s="911"/>
      <c r="H247" s="910"/>
      <c r="I247" s="911"/>
      <c r="J247" s="910"/>
      <c r="K247" s="912"/>
      <c r="L247" s="911"/>
      <c r="M247" s="912"/>
      <c r="N247" s="910"/>
    </row>
    <row r="248" spans="1:14" ht="15" customHeight="1">
      <c r="A248" s="308" t="s">
        <v>1104</v>
      </c>
      <c r="B248" s="902"/>
      <c r="C248" s="904" t="s">
        <v>122</v>
      </c>
      <c r="D248" s="904" t="s">
        <v>123</v>
      </c>
      <c r="E248" s="906" t="s">
        <v>862</v>
      </c>
      <c r="F248" s="904" t="s">
        <v>863</v>
      </c>
      <c r="G248" s="906" t="s">
        <v>587</v>
      </c>
      <c r="H248" s="904" t="s">
        <v>124</v>
      </c>
      <c r="I248" s="906" t="s">
        <v>588</v>
      </c>
      <c r="J248" s="900" t="s">
        <v>589</v>
      </c>
      <c r="K248" s="904" t="s">
        <v>864</v>
      </c>
      <c r="L248" s="906" t="s">
        <v>865</v>
      </c>
      <c r="M248" s="904" t="s">
        <v>705</v>
      </c>
      <c r="N248" s="900" t="s">
        <v>1348</v>
      </c>
    </row>
    <row r="249" spans="1:14" ht="15" customHeight="1">
      <c r="A249" s="53" t="s">
        <v>214</v>
      </c>
      <c r="B249" s="903"/>
      <c r="C249" s="905"/>
      <c r="D249" s="905"/>
      <c r="E249" s="907"/>
      <c r="F249" s="905"/>
      <c r="G249" s="907"/>
      <c r="H249" s="905"/>
      <c r="I249" s="907"/>
      <c r="J249" s="901"/>
      <c r="K249" s="905"/>
      <c r="L249" s="907"/>
      <c r="M249" s="905"/>
      <c r="N249" s="901"/>
    </row>
    <row r="250" spans="1:14" ht="15" customHeight="1">
      <c r="A250" s="908" t="s">
        <v>126</v>
      </c>
      <c r="B250" s="908"/>
      <c r="C250" s="83">
        <v>1893990.0664274096</v>
      </c>
      <c r="D250" s="83">
        <v>108520.63083789001</v>
      </c>
      <c r="E250" s="119">
        <v>0.73705278274500741</v>
      </c>
      <c r="F250" s="83">
        <v>1961583.9665446496</v>
      </c>
      <c r="G250" s="120">
        <v>1.7606497687909881E-2</v>
      </c>
      <c r="H250" s="83">
        <v>1453319</v>
      </c>
      <c r="I250" s="119">
        <v>0.18029459810857118</v>
      </c>
      <c r="J250" s="83">
        <v>1.7700394805629129</v>
      </c>
      <c r="K250" s="83">
        <v>362808.42805183004</v>
      </c>
      <c r="L250" s="119">
        <v>0.18495686865289832</v>
      </c>
      <c r="M250" s="83">
        <v>6595.3894808100004</v>
      </c>
      <c r="N250" s="83">
        <v>-11568.10223547</v>
      </c>
    </row>
  </sheetData>
  <mergeCells count="171">
    <mergeCell ref="A250:B250"/>
    <mergeCell ref="G248:G249"/>
    <mergeCell ref="H248:H249"/>
    <mergeCell ref="I248:I249"/>
    <mergeCell ref="J248:J249"/>
    <mergeCell ref="K248:K249"/>
    <mergeCell ref="L248:L249"/>
    <mergeCell ref="J246:J247"/>
    <mergeCell ref="K246:K247"/>
    <mergeCell ref="L246:L247"/>
    <mergeCell ref="M246:M247"/>
    <mergeCell ref="N246:N247"/>
    <mergeCell ref="B248:B249"/>
    <mergeCell ref="C248:C249"/>
    <mergeCell ref="D248:D249"/>
    <mergeCell ref="E248:E249"/>
    <mergeCell ref="F248:F249"/>
    <mergeCell ref="M248:M249"/>
    <mergeCell ref="N248:N249"/>
    <mergeCell ref="A245:B245"/>
    <mergeCell ref="B246:B247"/>
    <mergeCell ref="C246:C247"/>
    <mergeCell ref="D246:D247"/>
    <mergeCell ref="E246:E247"/>
    <mergeCell ref="F246:F247"/>
    <mergeCell ref="G246:G247"/>
    <mergeCell ref="H246:H247"/>
    <mergeCell ref="I246:I247"/>
    <mergeCell ref="K219:K220"/>
    <mergeCell ref="L219:L220"/>
    <mergeCell ref="M219:M220"/>
    <mergeCell ref="N219:N220"/>
    <mergeCell ref="B243:B244"/>
    <mergeCell ref="C243:C244"/>
    <mergeCell ref="D243:D244"/>
    <mergeCell ref="E243:E244"/>
    <mergeCell ref="F243:F244"/>
    <mergeCell ref="G243:G244"/>
    <mergeCell ref="N243:N244"/>
    <mergeCell ref="H243:H244"/>
    <mergeCell ref="I243:I244"/>
    <mergeCell ref="J243:J244"/>
    <mergeCell ref="K243:K244"/>
    <mergeCell ref="L243:L244"/>
    <mergeCell ref="M243:M244"/>
    <mergeCell ref="B219:B220"/>
    <mergeCell ref="C219:C220"/>
    <mergeCell ref="D219:D220"/>
    <mergeCell ref="E219:E220"/>
    <mergeCell ref="F219:F220"/>
    <mergeCell ref="G219:G220"/>
    <mergeCell ref="H219:H220"/>
    <mergeCell ref="I219:I220"/>
    <mergeCell ref="J219:J220"/>
    <mergeCell ref="K171:K172"/>
    <mergeCell ref="L171:L172"/>
    <mergeCell ref="M171:M172"/>
    <mergeCell ref="N171:N172"/>
    <mergeCell ref="B195:B196"/>
    <mergeCell ref="C195:C196"/>
    <mergeCell ref="D195:D196"/>
    <mergeCell ref="E195:E196"/>
    <mergeCell ref="F195:F196"/>
    <mergeCell ref="G195:G196"/>
    <mergeCell ref="N195:N196"/>
    <mergeCell ref="H195:H196"/>
    <mergeCell ref="I195:I196"/>
    <mergeCell ref="J195:J196"/>
    <mergeCell ref="K195:K196"/>
    <mergeCell ref="L195:L196"/>
    <mergeCell ref="M195:M196"/>
    <mergeCell ref="B171:B172"/>
    <mergeCell ref="C171:C172"/>
    <mergeCell ref="D171:D172"/>
    <mergeCell ref="E171:E172"/>
    <mergeCell ref="F171:F172"/>
    <mergeCell ref="G171:G172"/>
    <mergeCell ref="H171:H172"/>
    <mergeCell ref="I171:I172"/>
    <mergeCell ref="J171:J172"/>
    <mergeCell ref="K123:K124"/>
    <mergeCell ref="L123:L124"/>
    <mergeCell ref="M123:M124"/>
    <mergeCell ref="N123:N124"/>
    <mergeCell ref="B147:B148"/>
    <mergeCell ref="C147:C148"/>
    <mergeCell ref="D147:D148"/>
    <mergeCell ref="E147:E148"/>
    <mergeCell ref="F147:F148"/>
    <mergeCell ref="G147:G148"/>
    <mergeCell ref="N147:N148"/>
    <mergeCell ref="H147:H148"/>
    <mergeCell ref="I147:I148"/>
    <mergeCell ref="J147:J148"/>
    <mergeCell ref="K147:K148"/>
    <mergeCell ref="L147:L148"/>
    <mergeCell ref="M147:M148"/>
    <mergeCell ref="B123:B124"/>
    <mergeCell ref="C123:C124"/>
    <mergeCell ref="D123:D124"/>
    <mergeCell ref="E123:E124"/>
    <mergeCell ref="F123:F124"/>
    <mergeCell ref="G123:G124"/>
    <mergeCell ref="H123:H124"/>
    <mergeCell ref="I123:I124"/>
    <mergeCell ref="J123:J124"/>
    <mergeCell ref="K75:K76"/>
    <mergeCell ref="L75:L76"/>
    <mergeCell ref="M75:M76"/>
    <mergeCell ref="N75:N76"/>
    <mergeCell ref="B99:B100"/>
    <mergeCell ref="C99:C100"/>
    <mergeCell ref="D99:D100"/>
    <mergeCell ref="E99:E100"/>
    <mergeCell ref="F99:F100"/>
    <mergeCell ref="G99:G100"/>
    <mergeCell ref="N99:N100"/>
    <mergeCell ref="H99:H100"/>
    <mergeCell ref="I99:I100"/>
    <mergeCell ref="J99:J100"/>
    <mergeCell ref="K99:K100"/>
    <mergeCell ref="L99:L100"/>
    <mergeCell ref="M99:M100"/>
    <mergeCell ref="B75:B76"/>
    <mergeCell ref="C75:C76"/>
    <mergeCell ref="D75:D76"/>
    <mergeCell ref="E75:E76"/>
    <mergeCell ref="F75:F76"/>
    <mergeCell ref="G75:G76"/>
    <mergeCell ref="H75:H76"/>
    <mergeCell ref="I75:I76"/>
    <mergeCell ref="J75:J76"/>
    <mergeCell ref="M27:M28"/>
    <mergeCell ref="N27:N28"/>
    <mergeCell ref="B51:B52"/>
    <mergeCell ref="C51:C52"/>
    <mergeCell ref="D51:D52"/>
    <mergeCell ref="E51:E52"/>
    <mergeCell ref="F51:F52"/>
    <mergeCell ref="G51:G52"/>
    <mergeCell ref="N51:N52"/>
    <mergeCell ref="H51:H52"/>
    <mergeCell ref="I51:I52"/>
    <mergeCell ref="J51:J52"/>
    <mergeCell ref="K51:K52"/>
    <mergeCell ref="L51:L52"/>
    <mergeCell ref="M51:M52"/>
    <mergeCell ref="N3:N4"/>
    <mergeCell ref="B27:B28"/>
    <mergeCell ref="C27:C28"/>
    <mergeCell ref="D27:D28"/>
    <mergeCell ref="E27:E28"/>
    <mergeCell ref="F27:F28"/>
    <mergeCell ref="G27:G28"/>
    <mergeCell ref="H27:H28"/>
    <mergeCell ref="I27:I28"/>
    <mergeCell ref="J27:J28"/>
    <mergeCell ref="H3:H4"/>
    <mergeCell ref="I3:I4"/>
    <mergeCell ref="J3:J4"/>
    <mergeCell ref="K3:K4"/>
    <mergeCell ref="L3:L4"/>
    <mergeCell ref="M3:M4"/>
    <mergeCell ref="B3:B4"/>
    <mergeCell ref="C3:C4"/>
    <mergeCell ref="D3:D4"/>
    <mergeCell ref="E3:E4"/>
    <mergeCell ref="F3:F4"/>
    <mergeCell ref="G3:G4"/>
    <mergeCell ref="K27:K28"/>
    <mergeCell ref="L27:L28"/>
  </mergeCells>
  <hyperlinks>
    <hyperlink ref="N1" location="Index!A1" display="Index" xr:uid="{5A3850B9-B9DB-4F8C-8D16-84BA9FB77206}"/>
  </hyperlinks>
  <pageMargins left="0.70866141732283472" right="0.70866141732283472" top="0.74803149606299213" bottom="0.74803149606299213" header="0.31496062992125984" footer="0.31496062992125984"/>
  <pageSetup paperSize="9" scale="45" fitToHeight="0" orientation="landscape" r:id="rId1"/>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8AC89-7933-4A15-8A71-FD2A24CCBAB2}">
  <sheetPr>
    <tabColor rgb="FF10137C"/>
    <pageSetUpPr fitToPage="1"/>
  </sheetPr>
  <dimension ref="A1:H122"/>
  <sheetViews>
    <sheetView showGridLines="0" zoomScaleNormal="100" zoomScaleSheetLayoutView="145" workbookViewId="0">
      <selection activeCell="A2" sqref="A2:G2"/>
    </sheetView>
  </sheetViews>
  <sheetFormatPr defaultColWidth="9.1796875" defaultRowHeight="14"/>
  <cols>
    <col min="1" max="1" width="5.26953125" style="2" customWidth="1"/>
    <col min="2" max="2" width="24.453125" style="2" customWidth="1"/>
    <col min="3" max="3" width="27.1796875" style="2" customWidth="1"/>
    <col min="4" max="7" width="12.7265625" style="2" customWidth="1"/>
    <col min="8" max="8" width="19.453125" style="2" customWidth="1"/>
    <col min="9" max="16384" width="9.1796875" style="2"/>
  </cols>
  <sheetData>
    <row r="1" spans="1:8" ht="15.75" customHeight="1">
      <c r="A1" s="1" t="s">
        <v>814</v>
      </c>
      <c r="B1" s="1"/>
      <c r="C1" s="1"/>
      <c r="D1" s="1"/>
      <c r="E1" s="1"/>
      <c r="F1" s="1"/>
      <c r="G1" s="202" t="s">
        <v>197</v>
      </c>
    </row>
    <row r="2" spans="1:8" ht="20.25" customHeight="1">
      <c r="A2" s="807" t="s">
        <v>1344</v>
      </c>
      <c r="B2" s="808"/>
      <c r="C2" s="808"/>
      <c r="D2" s="808"/>
      <c r="E2" s="808"/>
      <c r="F2" s="808"/>
      <c r="G2" s="808"/>
    </row>
    <row r="3" spans="1:8" ht="15" customHeight="1">
      <c r="A3" s="490"/>
      <c r="B3" s="490"/>
      <c r="C3" s="490"/>
      <c r="D3" s="490"/>
      <c r="E3" s="490"/>
      <c r="F3" s="490"/>
      <c r="G3" s="490"/>
      <c r="H3" s="31"/>
    </row>
    <row r="4" spans="1:8">
      <c r="A4" s="32"/>
      <c r="B4" s="32" t="s">
        <v>78</v>
      </c>
      <c r="C4" s="32"/>
      <c r="D4" s="809" t="s">
        <v>409</v>
      </c>
      <c r="E4" s="809"/>
      <c r="F4" s="810" t="s">
        <v>410</v>
      </c>
      <c r="G4" s="810"/>
    </row>
    <row r="5" spans="1:8">
      <c r="D5" s="104" t="s">
        <v>251</v>
      </c>
      <c r="E5" s="104" t="s">
        <v>252</v>
      </c>
      <c r="F5" s="104" t="s">
        <v>253</v>
      </c>
      <c r="G5" s="104" t="s">
        <v>254</v>
      </c>
    </row>
    <row r="6" spans="1:8">
      <c r="A6" s="232" t="s">
        <v>214</v>
      </c>
      <c r="B6" s="232"/>
      <c r="C6" s="232"/>
      <c r="D6" s="716" t="s">
        <v>1321</v>
      </c>
      <c r="E6" s="716" t="s">
        <v>1275</v>
      </c>
      <c r="F6" s="716" t="s">
        <v>1321</v>
      </c>
      <c r="G6" s="716" t="s">
        <v>1275</v>
      </c>
    </row>
    <row r="7" spans="1:8">
      <c r="A7" s="86">
        <v>1</v>
      </c>
      <c r="B7" s="811" t="s">
        <v>37</v>
      </c>
      <c r="C7" s="811"/>
      <c r="D7" s="384">
        <v>378917.81277005898</v>
      </c>
      <c r="E7" s="384">
        <v>368725.25868903822</v>
      </c>
      <c r="F7" s="384">
        <v>30313.425021604718</v>
      </c>
      <c r="G7" s="384">
        <v>29498.020695123058</v>
      </c>
      <c r="H7" s="158"/>
    </row>
    <row r="8" spans="1:8">
      <c r="A8" s="170">
        <v>2</v>
      </c>
      <c r="B8" s="806" t="s">
        <v>411</v>
      </c>
      <c r="C8" s="806"/>
      <c r="D8" s="28">
        <v>14738.253484030001</v>
      </c>
      <c r="E8" s="13">
        <v>14949.711853167999</v>
      </c>
      <c r="F8" s="28">
        <v>1179.0602787224002</v>
      </c>
      <c r="G8" s="13">
        <v>1195.97694825344</v>
      </c>
    </row>
    <row r="9" spans="1:8">
      <c r="A9" s="170">
        <v>3</v>
      </c>
      <c r="B9" s="806" t="s">
        <v>39</v>
      </c>
      <c r="C9" s="806"/>
      <c r="D9" s="28">
        <v>0</v>
      </c>
      <c r="E9" s="13">
        <v>0</v>
      </c>
      <c r="F9" s="28">
        <v>0</v>
      </c>
      <c r="G9" s="13">
        <v>0</v>
      </c>
      <c r="H9" s="502"/>
    </row>
    <row r="10" spans="1:8">
      <c r="A10" s="170">
        <v>4</v>
      </c>
      <c r="B10" s="806" t="s">
        <v>412</v>
      </c>
      <c r="C10" s="806"/>
      <c r="D10" s="28">
        <v>0</v>
      </c>
      <c r="E10" s="13">
        <v>0</v>
      </c>
      <c r="F10" s="28">
        <v>0</v>
      </c>
      <c r="G10" s="13">
        <v>0</v>
      </c>
    </row>
    <row r="11" spans="1:8">
      <c r="A11" s="170" t="s">
        <v>414</v>
      </c>
      <c r="B11" s="806" t="s">
        <v>413</v>
      </c>
      <c r="C11" s="806"/>
      <c r="D11" s="28">
        <v>12240.90326112</v>
      </c>
      <c r="E11" s="13">
        <v>12056.221297534999</v>
      </c>
      <c r="F11" s="28">
        <v>979.27226088960003</v>
      </c>
      <c r="G11" s="13">
        <v>964.49770380279995</v>
      </c>
      <c r="H11" s="503"/>
    </row>
    <row r="12" spans="1:8">
      <c r="A12" s="170">
        <v>5</v>
      </c>
      <c r="B12" s="806" t="s">
        <v>40</v>
      </c>
      <c r="C12" s="806"/>
      <c r="D12" s="28">
        <v>351938.65602490894</v>
      </c>
      <c r="E12" s="13">
        <v>341719.32553833525</v>
      </c>
      <c r="F12" s="28">
        <v>28155.092481992717</v>
      </c>
      <c r="G12" s="13">
        <v>27337.546043066821</v>
      </c>
    </row>
    <row r="13" spans="1:8">
      <c r="A13" s="85">
        <v>6</v>
      </c>
      <c r="B13" s="812" t="s">
        <v>415</v>
      </c>
      <c r="C13" s="812"/>
      <c r="D13" s="384">
        <v>7537.7735919838397</v>
      </c>
      <c r="E13" s="384">
        <v>8013.5154565088405</v>
      </c>
      <c r="F13" s="384">
        <v>603.0218873587072</v>
      </c>
      <c r="G13" s="384">
        <v>641.08123652070731</v>
      </c>
      <c r="H13" s="158"/>
    </row>
    <row r="14" spans="1:8">
      <c r="A14" s="170">
        <v>7</v>
      </c>
      <c r="B14" s="806" t="s">
        <v>38</v>
      </c>
      <c r="C14" s="806"/>
      <c r="D14" s="28">
        <v>6092.42414448</v>
      </c>
      <c r="E14" s="13">
        <v>7008.7491021400001</v>
      </c>
      <c r="F14" s="28">
        <v>487.39393155840003</v>
      </c>
      <c r="G14" s="13">
        <v>560.69992817119999</v>
      </c>
    </row>
    <row r="15" spans="1:8">
      <c r="A15" s="170">
        <v>8</v>
      </c>
      <c r="B15" s="806" t="s">
        <v>41</v>
      </c>
      <c r="C15" s="806"/>
      <c r="D15" s="28">
        <v>0</v>
      </c>
      <c r="E15" s="13">
        <v>0</v>
      </c>
      <c r="F15" s="28">
        <v>0</v>
      </c>
      <c r="G15" s="13">
        <v>0</v>
      </c>
    </row>
    <row r="16" spans="1:8">
      <c r="A16" s="170" t="s">
        <v>416</v>
      </c>
      <c r="B16" s="806" t="s">
        <v>418</v>
      </c>
      <c r="C16" s="806"/>
      <c r="D16" s="28">
        <v>273.21354970282999</v>
      </c>
      <c r="E16" s="13">
        <v>180.55134564513</v>
      </c>
      <c r="F16" s="28">
        <v>21.857083976226399</v>
      </c>
      <c r="G16" s="13">
        <v>14.4441076516104</v>
      </c>
      <c r="H16" s="158"/>
    </row>
    <row r="17" spans="1:8">
      <c r="A17" s="170" t="s">
        <v>417</v>
      </c>
      <c r="B17" s="806" t="s">
        <v>419</v>
      </c>
      <c r="C17" s="806"/>
      <c r="D17" s="28">
        <v>680.51020025280002</v>
      </c>
      <c r="E17" s="13">
        <v>443.72174200702</v>
      </c>
      <c r="F17" s="28">
        <v>54.440816020224005</v>
      </c>
      <c r="G17" s="13">
        <v>35.497739360561603</v>
      </c>
    </row>
    <row r="18" spans="1:8">
      <c r="A18" s="170">
        <v>9</v>
      </c>
      <c r="B18" s="806" t="s">
        <v>420</v>
      </c>
      <c r="C18" s="806"/>
      <c r="D18" s="28">
        <v>491.62569754820959</v>
      </c>
      <c r="E18" s="13">
        <v>380.49326671669041</v>
      </c>
      <c r="F18" s="28">
        <v>39.330055803856766</v>
      </c>
      <c r="G18" s="13">
        <v>30.439461337335235</v>
      </c>
    </row>
    <row r="19" spans="1:8">
      <c r="A19" s="170">
        <v>10</v>
      </c>
      <c r="B19" s="806" t="s">
        <v>9</v>
      </c>
      <c r="C19" s="806"/>
      <c r="D19" s="140"/>
      <c r="E19" s="140"/>
      <c r="F19" s="140"/>
      <c r="G19" s="140"/>
    </row>
    <row r="20" spans="1:8">
      <c r="A20" s="170">
        <v>11</v>
      </c>
      <c r="B20" s="806" t="s">
        <v>9</v>
      </c>
      <c r="C20" s="806"/>
      <c r="D20" s="140"/>
      <c r="E20" s="140"/>
      <c r="F20" s="140"/>
      <c r="G20" s="140"/>
    </row>
    <row r="21" spans="1:8">
      <c r="A21" s="170">
        <v>12</v>
      </c>
      <c r="B21" s="806" t="s">
        <v>9</v>
      </c>
      <c r="C21" s="806"/>
      <c r="D21" s="140"/>
      <c r="E21" s="140"/>
      <c r="F21" s="140"/>
      <c r="G21" s="140"/>
    </row>
    <row r="22" spans="1:8">
      <c r="A22" s="170">
        <v>13</v>
      </c>
      <c r="B22" s="806" t="s">
        <v>9</v>
      </c>
      <c r="C22" s="806"/>
      <c r="D22" s="140"/>
      <c r="E22" s="140"/>
      <c r="F22" s="140"/>
      <c r="G22" s="140"/>
    </row>
    <row r="23" spans="1:8">
      <c r="A23" s="170">
        <v>14</v>
      </c>
      <c r="B23" s="813" t="s">
        <v>9</v>
      </c>
      <c r="C23" s="813"/>
      <c r="D23" s="140"/>
      <c r="E23" s="140"/>
      <c r="F23" s="140"/>
      <c r="G23" s="140"/>
    </row>
    <row r="24" spans="1:8">
      <c r="A24" s="85">
        <v>15</v>
      </c>
      <c r="B24" s="812" t="s">
        <v>42</v>
      </c>
      <c r="C24" s="812"/>
      <c r="D24" s="384">
        <v>2.2637941700000002E-3</v>
      </c>
      <c r="E24" s="384">
        <v>2.664046875E-2</v>
      </c>
      <c r="F24" s="384">
        <v>1.8110353360000002E-4</v>
      </c>
      <c r="G24" s="384">
        <v>2.1312375E-3</v>
      </c>
    </row>
    <row r="25" spans="1:8">
      <c r="A25" s="208">
        <v>16</v>
      </c>
      <c r="B25" s="814" t="s">
        <v>421</v>
      </c>
      <c r="C25" s="814"/>
      <c r="D25" s="384">
        <v>0</v>
      </c>
      <c r="E25" s="384">
        <v>0</v>
      </c>
      <c r="F25" s="384">
        <v>0</v>
      </c>
      <c r="G25" s="384">
        <v>0</v>
      </c>
    </row>
    <row r="26" spans="1:8">
      <c r="A26" s="170">
        <v>17</v>
      </c>
      <c r="B26" s="806" t="s">
        <v>422</v>
      </c>
      <c r="C26" s="806"/>
      <c r="D26" s="28">
        <v>0</v>
      </c>
      <c r="E26" s="13">
        <v>0</v>
      </c>
      <c r="F26" s="28">
        <v>0</v>
      </c>
      <c r="G26" s="13">
        <v>0</v>
      </c>
    </row>
    <row r="27" spans="1:8">
      <c r="A27" s="170">
        <v>18</v>
      </c>
      <c r="B27" s="806" t="s">
        <v>423</v>
      </c>
      <c r="C27" s="806"/>
      <c r="D27" s="28">
        <v>0</v>
      </c>
      <c r="E27" s="13">
        <v>0</v>
      </c>
      <c r="F27" s="28">
        <v>0</v>
      </c>
      <c r="G27" s="13">
        <v>0</v>
      </c>
    </row>
    <row r="28" spans="1:8">
      <c r="A28" s="170">
        <v>19</v>
      </c>
      <c r="B28" s="806" t="s">
        <v>424</v>
      </c>
      <c r="C28" s="806"/>
      <c r="D28" s="28">
        <v>0</v>
      </c>
      <c r="E28" s="13">
        <v>0</v>
      </c>
      <c r="F28" s="28">
        <v>0</v>
      </c>
      <c r="G28" s="13">
        <v>0</v>
      </c>
    </row>
    <row r="29" spans="1:8">
      <c r="A29" s="170" t="s">
        <v>425</v>
      </c>
      <c r="B29" s="806" t="s">
        <v>962</v>
      </c>
      <c r="C29" s="806"/>
      <c r="D29" s="28">
        <v>0</v>
      </c>
      <c r="E29" s="13">
        <v>0</v>
      </c>
      <c r="F29" s="28">
        <v>0</v>
      </c>
      <c r="G29" s="13">
        <v>0</v>
      </c>
    </row>
    <row r="30" spans="1:8">
      <c r="A30" s="85">
        <v>20</v>
      </c>
      <c r="B30" s="812" t="s">
        <v>426</v>
      </c>
      <c r="C30" s="812"/>
      <c r="D30" s="384">
        <v>26633.173003889999</v>
      </c>
      <c r="E30" s="384">
        <v>24930.038173097</v>
      </c>
      <c r="F30" s="384">
        <v>2130.6538403111999</v>
      </c>
      <c r="G30" s="384">
        <v>1994.40305384776</v>
      </c>
      <c r="H30" s="158"/>
    </row>
    <row r="31" spans="1:8">
      <c r="A31" s="170">
        <v>21</v>
      </c>
      <c r="B31" s="806" t="s">
        <v>38</v>
      </c>
      <c r="C31" s="806"/>
      <c r="D31" s="28">
        <v>8315.998858171899</v>
      </c>
      <c r="E31" s="13">
        <v>7205.8933961945004</v>
      </c>
      <c r="F31" s="28">
        <v>665.27990865375193</v>
      </c>
      <c r="G31" s="13">
        <v>576.47147169556001</v>
      </c>
      <c r="H31" s="158"/>
    </row>
    <row r="32" spans="1:8">
      <c r="A32" s="170">
        <v>22</v>
      </c>
      <c r="B32" s="806" t="s">
        <v>44</v>
      </c>
      <c r="C32" s="806"/>
      <c r="D32" s="28">
        <v>18317.174145718</v>
      </c>
      <c r="E32" s="13">
        <v>17724.144776902001</v>
      </c>
      <c r="F32" s="28">
        <v>1465.3739316574399</v>
      </c>
      <c r="G32" s="13">
        <v>1417.9315821521602</v>
      </c>
    </row>
    <row r="33" spans="1:8">
      <c r="A33" s="85" t="s">
        <v>427</v>
      </c>
      <c r="B33" s="812" t="s">
        <v>45</v>
      </c>
      <c r="C33" s="812"/>
      <c r="D33" s="384">
        <v>0</v>
      </c>
      <c r="E33" s="384">
        <v>0</v>
      </c>
      <c r="F33" s="384">
        <v>0</v>
      </c>
      <c r="G33" s="384">
        <v>0</v>
      </c>
    </row>
    <row r="34" spans="1:8">
      <c r="A34" s="208">
        <v>23</v>
      </c>
      <c r="B34" s="814" t="s">
        <v>47</v>
      </c>
      <c r="C34" s="814"/>
      <c r="D34" s="384">
        <v>34469.198153094003</v>
      </c>
      <c r="E34" s="384">
        <v>34469.198153094003</v>
      </c>
      <c r="F34" s="384">
        <v>2757.5358522475203</v>
      </c>
      <c r="G34" s="384">
        <v>2757.5358522475203</v>
      </c>
    </row>
    <row r="35" spans="1:8">
      <c r="A35" s="170" t="s">
        <v>428</v>
      </c>
      <c r="B35" s="806" t="s">
        <v>48</v>
      </c>
      <c r="C35" s="806"/>
      <c r="D35" s="28">
        <v>34469.198153094003</v>
      </c>
      <c r="E35" s="13">
        <v>34469.198153094003</v>
      </c>
      <c r="F35" s="28">
        <v>2757.5358522475203</v>
      </c>
      <c r="G35" s="13">
        <v>2757.5358522475203</v>
      </c>
    </row>
    <row r="36" spans="1:8">
      <c r="A36" s="170" t="s">
        <v>429</v>
      </c>
      <c r="B36" s="806" t="s">
        <v>43</v>
      </c>
      <c r="C36" s="806"/>
      <c r="D36" s="28">
        <v>0</v>
      </c>
      <c r="E36" s="13">
        <v>0</v>
      </c>
      <c r="F36" s="28">
        <v>0</v>
      </c>
      <c r="G36" s="13">
        <v>0</v>
      </c>
    </row>
    <row r="37" spans="1:8">
      <c r="A37" s="170" t="s">
        <v>430</v>
      </c>
      <c r="B37" s="806" t="s">
        <v>49</v>
      </c>
      <c r="C37" s="806"/>
      <c r="D37" s="28">
        <v>0</v>
      </c>
      <c r="E37" s="13">
        <v>0</v>
      </c>
      <c r="F37" s="28">
        <v>0</v>
      </c>
      <c r="G37" s="13">
        <v>0</v>
      </c>
    </row>
    <row r="38" spans="1:8">
      <c r="A38" s="85">
        <v>24</v>
      </c>
      <c r="B38" s="812" t="s">
        <v>50</v>
      </c>
      <c r="C38" s="812"/>
      <c r="D38" s="384">
        <v>0</v>
      </c>
      <c r="E38" s="384">
        <v>0</v>
      </c>
      <c r="F38" s="384">
        <v>0</v>
      </c>
      <c r="G38" s="384">
        <v>0</v>
      </c>
    </row>
    <row r="39" spans="1:8">
      <c r="A39" s="85">
        <v>25</v>
      </c>
      <c r="B39" s="812" t="s">
        <v>9</v>
      </c>
      <c r="C39" s="812"/>
      <c r="D39" s="224"/>
      <c r="E39" s="224"/>
      <c r="F39" s="224"/>
      <c r="G39" s="224"/>
      <c r="H39" s="34"/>
    </row>
    <row r="40" spans="1:8">
      <c r="A40" s="85">
        <v>26</v>
      </c>
      <c r="B40" s="812" t="s">
        <v>9</v>
      </c>
      <c r="C40" s="812"/>
      <c r="D40" s="224"/>
      <c r="E40" s="224"/>
      <c r="F40" s="224"/>
      <c r="G40" s="224"/>
      <c r="H40" s="34"/>
    </row>
    <row r="41" spans="1:8">
      <c r="A41" s="85">
        <v>27</v>
      </c>
      <c r="B41" s="812" t="s">
        <v>9</v>
      </c>
      <c r="C41" s="812"/>
      <c r="D41" s="224"/>
      <c r="E41" s="224"/>
      <c r="F41" s="224"/>
      <c r="G41" s="224"/>
      <c r="H41" s="34"/>
    </row>
    <row r="42" spans="1:8">
      <c r="A42" s="85">
        <v>28</v>
      </c>
      <c r="B42" s="812" t="s">
        <v>9</v>
      </c>
      <c r="C42" s="812"/>
      <c r="D42" s="224"/>
      <c r="E42" s="224"/>
      <c r="F42" s="224"/>
      <c r="G42" s="224"/>
      <c r="H42" s="34"/>
    </row>
    <row r="43" spans="1:8">
      <c r="A43" s="191">
        <v>29</v>
      </c>
      <c r="B43" s="815" t="s">
        <v>51</v>
      </c>
      <c r="C43" s="815"/>
      <c r="D43" s="384">
        <v>447557.95978282095</v>
      </c>
      <c r="E43" s="384">
        <v>436138.0371122068</v>
      </c>
      <c r="F43" s="384">
        <v>35804.636782625676</v>
      </c>
      <c r="G43" s="384">
        <v>34891.042968976544</v>
      </c>
      <c r="H43" s="34"/>
    </row>
    <row r="44" spans="1:8" ht="28.5" customHeight="1">
      <c r="H44" s="34"/>
    </row>
    <row r="45" spans="1:8" ht="14.25" customHeight="1">
      <c r="H45" s="34"/>
    </row>
    <row r="46" spans="1:8" ht="14.25" customHeight="1">
      <c r="H46" s="34"/>
    </row>
    <row r="47" spans="1:8">
      <c r="H47" s="34"/>
    </row>
    <row r="48" spans="1:8">
      <c r="H48" s="34"/>
    </row>
    <row r="49" spans="8:8" ht="32.25" customHeight="1"/>
    <row r="51" spans="8:8" ht="15" customHeight="1">
      <c r="H51" s="35"/>
    </row>
    <row r="52" spans="8:8">
      <c r="H52" s="35"/>
    </row>
    <row r="53" spans="8:8">
      <c r="H53" s="35"/>
    </row>
    <row r="54" spans="8:8">
      <c r="H54" s="35"/>
    </row>
    <row r="55" spans="8:8">
      <c r="H55" s="35"/>
    </row>
    <row r="56" spans="8:8">
      <c r="H56" s="35"/>
    </row>
    <row r="57" spans="8:8">
      <c r="H57" s="35"/>
    </row>
    <row r="58" spans="8:8">
      <c r="H58" s="35"/>
    </row>
    <row r="59" spans="8:8">
      <c r="H59" s="35"/>
    </row>
    <row r="60" spans="8:8">
      <c r="H60" s="35"/>
    </row>
    <row r="61" spans="8:8">
      <c r="H61" s="35"/>
    </row>
    <row r="62" spans="8:8">
      <c r="H62" s="35"/>
    </row>
    <row r="63" spans="8:8">
      <c r="H63" s="35"/>
    </row>
    <row r="64" spans="8:8">
      <c r="H64" s="35"/>
    </row>
    <row r="65" spans="2:8">
      <c r="H65" s="35"/>
    </row>
    <row r="66" spans="2:8">
      <c r="H66" s="35"/>
    </row>
    <row r="67" spans="2:8">
      <c r="H67" s="35"/>
    </row>
    <row r="68" spans="2:8">
      <c r="H68" s="35"/>
    </row>
    <row r="69" spans="2:8">
      <c r="H69" s="35"/>
    </row>
    <row r="70" spans="2:8">
      <c r="H70" s="35"/>
    </row>
    <row r="71" spans="2:8">
      <c r="H71" s="35"/>
    </row>
    <row r="72" spans="2:8">
      <c r="H72" s="35"/>
    </row>
    <row r="73" spans="2:8" ht="194.25" customHeight="1">
      <c r="H73" s="35"/>
    </row>
    <row r="74" spans="2:8">
      <c r="B74" s="225"/>
      <c r="C74" s="381"/>
      <c r="D74" s="381"/>
      <c r="E74" s="381"/>
      <c r="F74" s="381"/>
      <c r="G74" s="27" t="s">
        <v>78</v>
      </c>
    </row>
    <row r="75" spans="2:8">
      <c r="B75" s="30"/>
      <c r="C75" s="30"/>
      <c r="D75" s="30"/>
      <c r="E75" s="30"/>
      <c r="F75" s="30"/>
      <c r="G75" s="30"/>
      <c r="H75" s="35"/>
    </row>
    <row r="76" spans="2:8">
      <c r="B76" s="30"/>
      <c r="C76" s="30"/>
      <c r="D76" s="30"/>
      <c r="E76" s="30"/>
      <c r="F76" s="30"/>
      <c r="G76" s="30"/>
      <c r="H76" s="35"/>
    </row>
    <row r="77" spans="2:8">
      <c r="B77" s="30"/>
      <c r="C77" s="30"/>
      <c r="D77" s="30"/>
      <c r="E77" s="30"/>
      <c r="F77" s="30"/>
      <c r="G77" s="30"/>
      <c r="H77" s="35"/>
    </row>
    <row r="78" spans="2:8">
      <c r="B78" s="30"/>
      <c r="C78" s="30"/>
      <c r="D78" s="30"/>
      <c r="E78" s="30"/>
      <c r="F78" s="30"/>
      <c r="G78" s="30"/>
      <c r="H78" s="35"/>
    </row>
    <row r="79" spans="2:8">
      <c r="B79" s="30"/>
      <c r="C79" s="30"/>
      <c r="D79" s="30"/>
      <c r="E79" s="30"/>
      <c r="F79" s="30"/>
      <c r="G79" s="30"/>
      <c r="H79" s="35"/>
    </row>
    <row r="80" spans="2:8">
      <c r="B80" s="30"/>
      <c r="C80" s="30"/>
      <c r="D80" s="30"/>
      <c r="E80" s="30"/>
      <c r="F80" s="30"/>
      <c r="G80" s="30"/>
      <c r="H80" s="35"/>
    </row>
    <row r="81" spans="2:8">
      <c r="B81" s="30"/>
      <c r="C81" s="30"/>
      <c r="D81" s="30"/>
      <c r="E81" s="30"/>
      <c r="F81" s="30"/>
      <c r="G81" s="30"/>
      <c r="H81" s="35"/>
    </row>
    <row r="82" spans="2:8">
      <c r="B82" s="30"/>
      <c r="C82" s="30"/>
      <c r="D82" s="30"/>
      <c r="E82" s="30"/>
      <c r="F82" s="30"/>
      <c r="G82" s="30"/>
      <c r="H82" s="35"/>
    </row>
    <row r="83" spans="2:8">
      <c r="B83" s="30"/>
      <c r="C83" s="30"/>
      <c r="D83" s="30"/>
      <c r="E83" s="30"/>
      <c r="F83" s="30"/>
      <c r="G83" s="30"/>
      <c r="H83" s="35"/>
    </row>
    <row r="84" spans="2:8">
      <c r="B84" s="30"/>
      <c r="C84" s="30"/>
      <c r="D84" s="30"/>
      <c r="E84" s="30"/>
      <c r="F84" s="30"/>
      <c r="G84" s="30"/>
      <c r="H84" s="35"/>
    </row>
    <row r="85" spans="2:8">
      <c r="B85" s="30"/>
      <c r="C85" s="30"/>
      <c r="D85" s="30"/>
      <c r="E85" s="30"/>
      <c r="F85" s="30"/>
      <c r="G85" s="30"/>
      <c r="H85" s="35"/>
    </row>
    <row r="86" spans="2:8">
      <c r="B86" s="30"/>
      <c r="C86" s="30"/>
      <c r="D86" s="30"/>
      <c r="E86" s="30"/>
      <c r="F86" s="30"/>
      <c r="G86" s="30"/>
      <c r="H86" s="35"/>
    </row>
    <row r="87" spans="2:8">
      <c r="B87" s="30"/>
      <c r="C87" s="30"/>
      <c r="D87" s="30"/>
      <c r="E87" s="30"/>
      <c r="F87" s="30"/>
      <c r="G87" s="30"/>
      <c r="H87" s="35"/>
    </row>
    <row r="88" spans="2:8">
      <c r="B88" s="30"/>
      <c r="C88" s="30"/>
      <c r="D88" s="30"/>
      <c r="E88" s="30"/>
      <c r="F88" s="30"/>
      <c r="G88" s="30"/>
      <c r="H88" s="35"/>
    </row>
    <row r="89" spans="2:8">
      <c r="B89" s="30"/>
      <c r="C89" s="30"/>
      <c r="D89" s="30"/>
      <c r="E89" s="30"/>
      <c r="F89" s="30"/>
      <c r="G89" s="30"/>
      <c r="H89" s="35"/>
    </row>
    <row r="90" spans="2:8">
      <c r="B90" s="30"/>
      <c r="C90" s="30"/>
      <c r="D90" s="30"/>
      <c r="E90" s="30"/>
      <c r="F90" s="30"/>
      <c r="G90" s="30"/>
      <c r="H90" s="35"/>
    </row>
    <row r="91" spans="2:8">
      <c r="B91" s="30"/>
      <c r="C91" s="30"/>
      <c r="D91" s="30"/>
      <c r="E91" s="30"/>
      <c r="F91" s="30"/>
      <c r="G91" s="30"/>
      <c r="H91" s="35"/>
    </row>
    <row r="92" spans="2:8">
      <c r="B92" s="30"/>
      <c r="C92" s="30"/>
      <c r="D92" s="30"/>
      <c r="E92" s="30"/>
      <c r="F92" s="30"/>
      <c r="G92" s="30"/>
      <c r="H92" s="35"/>
    </row>
    <row r="93" spans="2:8">
      <c r="B93" s="30"/>
      <c r="C93" s="30"/>
      <c r="D93" s="30"/>
      <c r="E93" s="30"/>
      <c r="F93" s="30"/>
      <c r="G93" s="30"/>
      <c r="H93" s="35"/>
    </row>
    <row r="94" spans="2:8">
      <c r="B94" s="30"/>
      <c r="C94" s="30"/>
      <c r="D94" s="30"/>
      <c r="E94" s="30"/>
      <c r="F94" s="30"/>
      <c r="G94" s="30"/>
      <c r="H94" s="35"/>
    </row>
    <row r="95" spans="2:8">
      <c r="B95" s="30"/>
      <c r="C95" s="30"/>
      <c r="D95" s="30"/>
      <c r="E95" s="30"/>
      <c r="F95" s="30"/>
      <c r="G95" s="30"/>
      <c r="H95" s="35"/>
    </row>
    <row r="96" spans="2:8">
      <c r="B96" s="30"/>
      <c r="C96" s="30"/>
      <c r="D96" s="30"/>
      <c r="E96" s="30"/>
      <c r="F96" s="30"/>
      <c r="G96" s="30"/>
      <c r="H96" s="35"/>
    </row>
    <row r="97" spans="2:8">
      <c r="B97" s="30"/>
      <c r="C97" s="30"/>
      <c r="D97" s="30"/>
      <c r="E97" s="30"/>
      <c r="F97" s="30"/>
      <c r="G97" s="30"/>
      <c r="H97" s="35"/>
    </row>
    <row r="98" spans="2:8">
      <c r="B98" s="30"/>
      <c r="C98" s="30"/>
      <c r="D98" s="30"/>
      <c r="E98" s="30"/>
      <c r="F98" s="30"/>
      <c r="G98" s="30"/>
      <c r="H98" s="35"/>
    </row>
    <row r="99" spans="2:8">
      <c r="B99" s="30"/>
      <c r="C99" s="30"/>
      <c r="D99" s="30"/>
      <c r="E99" s="30"/>
      <c r="F99" s="30"/>
      <c r="G99" s="30"/>
      <c r="H99" s="35"/>
    </row>
    <row r="100" spans="2:8">
      <c r="B100" s="30"/>
      <c r="C100" s="30"/>
      <c r="D100" s="30"/>
      <c r="E100" s="30"/>
      <c r="F100" s="30"/>
      <c r="G100" s="30"/>
      <c r="H100" s="35"/>
    </row>
    <row r="101" spans="2:8">
      <c r="B101" s="30"/>
      <c r="C101" s="30"/>
      <c r="D101" s="30"/>
      <c r="E101" s="30"/>
      <c r="F101" s="30"/>
      <c r="G101" s="30"/>
      <c r="H101" s="35"/>
    </row>
    <row r="102" spans="2:8">
      <c r="B102" s="30"/>
      <c r="C102" s="30"/>
      <c r="D102" s="30"/>
      <c r="E102" s="30"/>
      <c r="F102" s="30"/>
      <c r="G102" s="30"/>
      <c r="H102" s="35"/>
    </row>
    <row r="103" spans="2:8">
      <c r="B103" s="30"/>
      <c r="C103" s="30"/>
      <c r="D103" s="30"/>
      <c r="E103" s="30"/>
      <c r="F103" s="30"/>
      <c r="G103" s="30"/>
      <c r="H103" s="35"/>
    </row>
    <row r="104" spans="2:8">
      <c r="B104" s="30"/>
      <c r="C104" s="30"/>
      <c r="D104" s="30"/>
      <c r="E104" s="30"/>
      <c r="F104" s="30"/>
      <c r="G104" s="30"/>
      <c r="H104" s="35"/>
    </row>
    <row r="105" spans="2:8">
      <c r="B105" s="30"/>
      <c r="C105" s="30"/>
      <c r="D105" s="30"/>
      <c r="E105" s="30"/>
      <c r="F105" s="30"/>
      <c r="G105" s="30"/>
      <c r="H105" s="35"/>
    </row>
    <row r="106" spans="2:8">
      <c r="B106" s="30"/>
      <c r="C106" s="30"/>
      <c r="D106" s="30"/>
      <c r="E106" s="30"/>
      <c r="F106" s="30"/>
      <c r="G106" s="30"/>
      <c r="H106" s="35"/>
    </row>
    <row r="107" spans="2:8">
      <c r="B107" s="30"/>
      <c r="C107" s="30"/>
      <c r="D107" s="30"/>
      <c r="E107" s="30"/>
      <c r="F107" s="30"/>
      <c r="G107" s="30"/>
      <c r="H107" s="35"/>
    </row>
    <row r="108" spans="2:8">
      <c r="B108" s="30"/>
      <c r="C108" s="30"/>
      <c r="D108" s="30"/>
      <c r="E108" s="30"/>
      <c r="F108" s="30"/>
      <c r="G108" s="30"/>
      <c r="H108" s="35"/>
    </row>
    <row r="109" spans="2:8">
      <c r="B109" s="30"/>
      <c r="C109" s="30"/>
      <c r="D109" s="30"/>
      <c r="E109" s="30"/>
      <c r="F109" s="30"/>
      <c r="G109" s="30"/>
      <c r="H109" s="35"/>
    </row>
    <row r="110" spans="2:8">
      <c r="B110" s="30"/>
      <c r="C110" s="30"/>
      <c r="D110" s="30"/>
      <c r="E110" s="30"/>
      <c r="F110" s="30"/>
      <c r="G110" s="30"/>
      <c r="H110" s="35"/>
    </row>
    <row r="111" spans="2:8">
      <c r="B111" s="30"/>
      <c r="C111" s="30"/>
      <c r="D111" s="30"/>
      <c r="E111" s="30"/>
      <c r="F111" s="30"/>
      <c r="G111" s="30"/>
      <c r="H111" s="35"/>
    </row>
    <row r="112" spans="2:8">
      <c r="B112" s="30"/>
      <c r="C112" s="30"/>
      <c r="D112" s="30"/>
      <c r="E112" s="30"/>
      <c r="F112" s="30"/>
      <c r="G112" s="30"/>
      <c r="H112" s="35"/>
    </row>
    <row r="113" spans="2:8">
      <c r="B113" s="30"/>
      <c r="C113" s="30"/>
      <c r="D113" s="30"/>
      <c r="E113" s="30"/>
      <c r="F113" s="30"/>
      <c r="G113" s="30"/>
      <c r="H113" s="35"/>
    </row>
    <row r="114" spans="2:8">
      <c r="B114" s="30"/>
      <c r="C114" s="30"/>
      <c r="D114" s="30"/>
      <c r="E114" s="30"/>
      <c r="F114" s="30"/>
      <c r="G114" s="30"/>
      <c r="H114" s="35"/>
    </row>
    <row r="115" spans="2:8">
      <c r="B115" s="30"/>
      <c r="C115" s="30"/>
      <c r="D115" s="30"/>
      <c r="E115" s="30"/>
      <c r="F115" s="30"/>
      <c r="G115" s="30"/>
      <c r="H115" s="35"/>
    </row>
    <row r="116" spans="2:8">
      <c r="B116" s="30"/>
      <c r="C116" s="30"/>
      <c r="D116" s="30"/>
      <c r="E116" s="30"/>
      <c r="F116" s="30"/>
      <c r="G116" s="30"/>
      <c r="H116" s="35"/>
    </row>
    <row r="117" spans="2:8">
      <c r="B117" s="30"/>
      <c r="C117" s="30"/>
      <c r="D117" s="30"/>
      <c r="E117" s="30"/>
      <c r="F117" s="30"/>
      <c r="G117" s="30"/>
      <c r="H117" s="35"/>
    </row>
    <row r="118" spans="2:8">
      <c r="B118" s="30"/>
      <c r="C118" s="30"/>
      <c r="D118" s="30"/>
      <c r="E118" s="30"/>
      <c r="F118" s="30"/>
      <c r="G118" s="30"/>
      <c r="H118" s="35"/>
    </row>
    <row r="119" spans="2:8">
      <c r="B119" s="30"/>
      <c r="C119" s="30"/>
      <c r="D119" s="30"/>
      <c r="E119" s="30"/>
      <c r="F119" s="30"/>
      <c r="G119" s="30"/>
      <c r="H119" s="35"/>
    </row>
    <row r="120" spans="2:8">
      <c r="B120" s="30"/>
      <c r="C120" s="30"/>
      <c r="D120" s="30"/>
      <c r="E120" s="30"/>
      <c r="F120" s="30"/>
      <c r="G120" s="30"/>
      <c r="H120" s="35"/>
    </row>
    <row r="121" spans="2:8">
      <c r="B121" s="35"/>
      <c r="C121" s="35"/>
      <c r="D121" s="35"/>
      <c r="E121" s="35"/>
      <c r="F121" s="35"/>
      <c r="G121" s="35"/>
      <c r="H121" s="35"/>
    </row>
    <row r="122" spans="2:8">
      <c r="B122" s="35"/>
      <c r="C122" s="35"/>
      <c r="D122" s="35"/>
      <c r="E122" s="35"/>
      <c r="F122" s="35"/>
      <c r="G122" s="35"/>
      <c r="H122" s="35"/>
    </row>
  </sheetData>
  <mergeCells count="40">
    <mergeCell ref="B40:C40"/>
    <mergeCell ref="B41:C41"/>
    <mergeCell ref="B42:C42"/>
    <mergeCell ref="B43:C43"/>
    <mergeCell ref="B34:C34"/>
    <mergeCell ref="B35:C35"/>
    <mergeCell ref="B36:C36"/>
    <mergeCell ref="B37:C37"/>
    <mergeCell ref="B38:C38"/>
    <mergeCell ref="B39:C39"/>
    <mergeCell ref="B33:C33"/>
    <mergeCell ref="B22:C22"/>
    <mergeCell ref="B23:C23"/>
    <mergeCell ref="B24:C24"/>
    <mergeCell ref="B25:C25"/>
    <mergeCell ref="B26:C26"/>
    <mergeCell ref="B27:C27"/>
    <mergeCell ref="B28:C28"/>
    <mergeCell ref="B29:C29"/>
    <mergeCell ref="B30:C30"/>
    <mergeCell ref="B31:C31"/>
    <mergeCell ref="B32:C32"/>
    <mergeCell ref="B21:C21"/>
    <mergeCell ref="B10:C10"/>
    <mergeCell ref="B11:C11"/>
    <mergeCell ref="B12:C12"/>
    <mergeCell ref="B13:C13"/>
    <mergeCell ref="B14:C14"/>
    <mergeCell ref="B15:C15"/>
    <mergeCell ref="B16:C16"/>
    <mergeCell ref="B17:C17"/>
    <mergeCell ref="B18:C18"/>
    <mergeCell ref="B19:C19"/>
    <mergeCell ref="B20:C20"/>
    <mergeCell ref="B9:C9"/>
    <mergeCell ref="A2:G2"/>
    <mergeCell ref="D4:E4"/>
    <mergeCell ref="F4:G4"/>
    <mergeCell ref="B7:C7"/>
    <mergeCell ref="B8:C8"/>
  </mergeCells>
  <hyperlinks>
    <hyperlink ref="G1" location="Index!A1" display="Index" xr:uid="{4E9E0543-FF57-4B49-A460-AC09F36EBC42}"/>
  </hyperlinks>
  <pageMargins left="0.70866141732283472" right="0.70866141732283472" top="0.74803149606299213" bottom="0.74803149606299213" header="0.31496062992125984" footer="0.31496062992125984"/>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F8FEA-336A-400B-BF6A-5EBC380949DC}">
  <sheetPr>
    <tabColor rgb="FF5B9BD5"/>
    <pageSetUpPr fitToPage="1"/>
  </sheetPr>
  <dimension ref="A1:H46"/>
  <sheetViews>
    <sheetView showGridLines="0" zoomScaleNormal="100" zoomScaleSheetLayoutView="130" workbookViewId="0">
      <selection activeCell="B2" sqref="B2"/>
    </sheetView>
  </sheetViews>
  <sheetFormatPr defaultColWidth="9.1796875" defaultRowHeight="14"/>
  <cols>
    <col min="1" max="1" width="3.1796875" style="2" customWidth="1"/>
    <col min="2" max="2" width="53.26953125" style="2" customWidth="1"/>
    <col min="3" max="4" width="20" style="2" customWidth="1"/>
    <col min="5" max="5" width="6.54296875" style="2" customWidth="1"/>
    <col min="6" max="6" width="19.453125" style="2" customWidth="1"/>
    <col min="7" max="8" width="18.453125" style="2" customWidth="1"/>
    <col min="9" max="9" width="12.7265625" style="2" customWidth="1"/>
    <col min="10" max="13" width="8.7265625" style="2" customWidth="1"/>
    <col min="14" max="15" width="9.81640625" style="2" customWidth="1"/>
    <col min="16" max="16384" width="9.1796875" style="2"/>
  </cols>
  <sheetData>
    <row r="1" spans="1:8" ht="15.75" customHeight="1">
      <c r="A1" s="3" t="s">
        <v>824</v>
      </c>
      <c r="B1" s="3"/>
      <c r="C1" s="123"/>
      <c r="D1" s="98" t="s">
        <v>197</v>
      </c>
    </row>
    <row r="2" spans="1:8">
      <c r="A2" s="785"/>
      <c r="B2" s="91"/>
      <c r="H2" s="26"/>
    </row>
    <row r="3" spans="1:8">
      <c r="A3" s="185" t="s">
        <v>1322</v>
      </c>
      <c r="C3" s="104" t="s">
        <v>251</v>
      </c>
      <c r="D3" s="104" t="s">
        <v>252</v>
      </c>
      <c r="H3" s="26"/>
    </row>
    <row r="4" spans="1:8" ht="18">
      <c r="A4" s="842" t="s">
        <v>214</v>
      </c>
      <c r="B4" s="842"/>
      <c r="C4" s="178" t="s">
        <v>713</v>
      </c>
      <c r="D4" s="178" t="s">
        <v>714</v>
      </c>
      <c r="H4" s="26"/>
    </row>
    <row r="5" spans="1:8">
      <c r="A5" s="159">
        <v>1</v>
      </c>
      <c r="B5" s="122" t="s">
        <v>195</v>
      </c>
      <c r="C5" s="54">
        <v>0</v>
      </c>
      <c r="D5" s="14">
        <v>0</v>
      </c>
      <c r="H5" s="26"/>
    </row>
    <row r="6" spans="1:8">
      <c r="A6" s="170">
        <v>2</v>
      </c>
      <c r="B6" s="76" t="s">
        <v>129</v>
      </c>
      <c r="C6" s="13" t="s">
        <v>89</v>
      </c>
      <c r="D6" s="13" t="s">
        <v>89</v>
      </c>
      <c r="H6" s="26"/>
    </row>
    <row r="7" spans="1:8">
      <c r="A7" s="170">
        <v>3</v>
      </c>
      <c r="B7" s="76" t="s">
        <v>95</v>
      </c>
      <c r="C7" s="13" t="s">
        <v>89</v>
      </c>
      <c r="D7" s="13" t="s">
        <v>89</v>
      </c>
      <c r="H7" s="26"/>
    </row>
    <row r="8" spans="1:8">
      <c r="A8" s="170">
        <v>4</v>
      </c>
      <c r="B8" s="76" t="s">
        <v>96</v>
      </c>
      <c r="C8" s="13" t="s">
        <v>89</v>
      </c>
      <c r="D8" s="13" t="s">
        <v>89</v>
      </c>
      <c r="H8" s="26"/>
    </row>
    <row r="9" spans="1:8">
      <c r="A9" s="170" t="s">
        <v>934</v>
      </c>
      <c r="B9" s="239" t="s">
        <v>130</v>
      </c>
      <c r="C9" s="13" t="s">
        <v>89</v>
      </c>
      <c r="D9" s="13" t="s">
        <v>89</v>
      </c>
      <c r="H9" s="26"/>
    </row>
    <row r="10" spans="1:8">
      <c r="A10" s="170" t="s">
        <v>935</v>
      </c>
      <c r="B10" s="239" t="s">
        <v>131</v>
      </c>
      <c r="C10" s="13" t="s">
        <v>89</v>
      </c>
      <c r="D10" s="13" t="s">
        <v>89</v>
      </c>
      <c r="H10" s="26"/>
    </row>
    <row r="11" spans="1:8">
      <c r="A11" s="155">
        <v>5</v>
      </c>
      <c r="B11" s="121" t="s">
        <v>196</v>
      </c>
      <c r="C11" s="786">
        <v>269232.66568599996</v>
      </c>
      <c r="D11" s="786">
        <v>269232.66568599996</v>
      </c>
      <c r="H11" s="26"/>
    </row>
    <row r="12" spans="1:8">
      <c r="A12" s="170">
        <v>6</v>
      </c>
      <c r="B12" s="76" t="s">
        <v>129</v>
      </c>
      <c r="C12" s="14" t="s">
        <v>89</v>
      </c>
      <c r="D12" s="14" t="s">
        <v>89</v>
      </c>
      <c r="H12" s="26"/>
    </row>
    <row r="13" spans="1:8">
      <c r="A13" s="170">
        <v>7</v>
      </c>
      <c r="B13" s="76" t="s">
        <v>95</v>
      </c>
      <c r="C13" s="13">
        <v>0</v>
      </c>
      <c r="D13" s="13">
        <v>0</v>
      </c>
      <c r="H13" s="26"/>
    </row>
    <row r="14" spans="1:8">
      <c r="A14" s="170">
        <v>8</v>
      </c>
      <c r="B14" s="76" t="s">
        <v>96</v>
      </c>
      <c r="C14" s="13">
        <v>96507.547784719995</v>
      </c>
      <c r="D14" s="13">
        <v>96507.547784719995</v>
      </c>
      <c r="H14" s="26"/>
    </row>
    <row r="15" spans="1:8">
      <c r="A15" s="741" t="s">
        <v>936</v>
      </c>
      <c r="B15" s="239" t="s">
        <v>130</v>
      </c>
      <c r="C15" s="13">
        <v>54110.871998899995</v>
      </c>
      <c r="D15" s="13">
        <v>54110.871998899995</v>
      </c>
      <c r="H15" s="26"/>
    </row>
    <row r="16" spans="1:8">
      <c r="A16" s="741" t="s">
        <v>937</v>
      </c>
      <c r="B16" s="239" t="s">
        <v>131</v>
      </c>
      <c r="C16" s="13" t="s">
        <v>89</v>
      </c>
      <c r="D16" s="13" t="s">
        <v>89</v>
      </c>
      <c r="H16" s="26"/>
    </row>
    <row r="17" spans="1:8">
      <c r="A17" s="170">
        <v>9</v>
      </c>
      <c r="B17" s="76" t="s">
        <v>132</v>
      </c>
      <c r="C17" s="13" t="s">
        <v>89</v>
      </c>
      <c r="D17" s="13" t="s">
        <v>89</v>
      </c>
      <c r="H17" s="26"/>
    </row>
    <row r="18" spans="1:8">
      <c r="A18" s="170" t="s">
        <v>938</v>
      </c>
      <c r="B18" s="76" t="s">
        <v>715</v>
      </c>
      <c r="C18" s="13">
        <v>6626.1188549600001</v>
      </c>
      <c r="D18" s="13">
        <v>6626.1188549600001</v>
      </c>
      <c r="H18" s="26"/>
    </row>
    <row r="19" spans="1:8">
      <c r="A19" s="170" t="s">
        <v>939</v>
      </c>
      <c r="B19" s="239" t="s">
        <v>716</v>
      </c>
      <c r="C19" s="13">
        <v>108077.02087942</v>
      </c>
      <c r="D19" s="13">
        <v>108077.02087942</v>
      </c>
      <c r="H19" s="26"/>
    </row>
    <row r="20" spans="1:8">
      <c r="A20" s="170" t="s">
        <v>940</v>
      </c>
      <c r="B20" s="239" t="s">
        <v>717</v>
      </c>
      <c r="C20" s="13" t="s">
        <v>89</v>
      </c>
      <c r="D20" s="13" t="s">
        <v>89</v>
      </c>
      <c r="H20" s="26"/>
    </row>
    <row r="21" spans="1:8">
      <c r="A21" s="170" t="s">
        <v>941</v>
      </c>
      <c r="B21" s="239" t="s">
        <v>718</v>
      </c>
      <c r="C21" s="13" t="s">
        <v>89</v>
      </c>
      <c r="D21" s="13" t="s">
        <v>89</v>
      </c>
      <c r="H21" s="26"/>
    </row>
    <row r="22" spans="1:8">
      <c r="A22" s="170" t="s">
        <v>942</v>
      </c>
      <c r="B22" s="239" t="s">
        <v>719</v>
      </c>
      <c r="C22" s="13">
        <v>3911.1061679999998</v>
      </c>
      <c r="D22" s="13">
        <v>3911.1061679999998</v>
      </c>
      <c r="H22" s="26"/>
    </row>
    <row r="23" spans="1:8">
      <c r="A23" s="570">
        <v>10</v>
      </c>
      <c r="B23" s="365" t="s">
        <v>943</v>
      </c>
      <c r="C23" s="366">
        <v>269232.66568599996</v>
      </c>
      <c r="D23" s="366">
        <v>269232.66568599996</v>
      </c>
      <c r="H23" s="26"/>
    </row>
    <row r="24" spans="1:8">
      <c r="A24" s="9"/>
      <c r="B24" s="9"/>
      <c r="C24" s="29"/>
      <c r="D24" s="29"/>
      <c r="H24" s="26"/>
    </row>
    <row r="25" spans="1:8" ht="16.5" customHeight="1">
      <c r="A25" s="785"/>
      <c r="B25" s="30"/>
      <c r="C25" s="30"/>
      <c r="D25" s="30"/>
      <c r="E25" s="30"/>
      <c r="F25" s="30"/>
      <c r="G25" s="30"/>
    </row>
    <row r="26" spans="1:8">
      <c r="A26" s="185" t="s">
        <v>1104</v>
      </c>
      <c r="B26" s="44"/>
      <c r="C26" s="104" t="s">
        <v>251</v>
      </c>
      <c r="D26" s="104" t="s">
        <v>252</v>
      </c>
      <c r="H26" s="26"/>
    </row>
    <row r="27" spans="1:8">
      <c r="A27" s="842" t="s">
        <v>214</v>
      </c>
      <c r="B27" s="842"/>
      <c r="C27" s="204" t="s">
        <v>127</v>
      </c>
      <c r="D27" s="204" t="s">
        <v>128</v>
      </c>
      <c r="H27" s="26"/>
    </row>
    <row r="28" spans="1:8">
      <c r="A28" s="159">
        <v>1</v>
      </c>
      <c r="B28" s="122" t="s">
        <v>195</v>
      </c>
      <c r="C28" s="13">
        <v>0</v>
      </c>
      <c r="D28" s="13">
        <v>0</v>
      </c>
      <c r="H28" s="26"/>
    </row>
    <row r="29" spans="1:8">
      <c r="A29" s="170">
        <v>2</v>
      </c>
      <c r="B29" s="76" t="s">
        <v>129</v>
      </c>
      <c r="C29" s="13" t="s">
        <v>89</v>
      </c>
      <c r="D29" s="13" t="s">
        <v>89</v>
      </c>
      <c r="H29" s="26"/>
    </row>
    <row r="30" spans="1:8">
      <c r="A30" s="170">
        <v>3</v>
      </c>
      <c r="B30" s="76" t="s">
        <v>95</v>
      </c>
      <c r="C30" s="13" t="s">
        <v>89</v>
      </c>
      <c r="D30" s="13" t="s">
        <v>89</v>
      </c>
      <c r="H30" s="26"/>
    </row>
    <row r="31" spans="1:8">
      <c r="A31" s="170">
        <v>4</v>
      </c>
      <c r="B31" s="76" t="s">
        <v>96</v>
      </c>
      <c r="C31" s="13" t="s">
        <v>89</v>
      </c>
      <c r="D31" s="13" t="s">
        <v>89</v>
      </c>
      <c r="H31" s="26"/>
    </row>
    <row r="32" spans="1:8">
      <c r="A32" s="170" t="s">
        <v>934</v>
      </c>
      <c r="B32" s="239" t="s">
        <v>130</v>
      </c>
      <c r="C32" s="13" t="s">
        <v>89</v>
      </c>
      <c r="D32" s="13" t="s">
        <v>89</v>
      </c>
      <c r="H32" s="26"/>
    </row>
    <row r="33" spans="1:8">
      <c r="A33" s="170" t="s">
        <v>935</v>
      </c>
      <c r="B33" s="239" t="s">
        <v>131</v>
      </c>
      <c r="C33" s="13" t="s">
        <v>89</v>
      </c>
      <c r="D33" s="13" t="s">
        <v>89</v>
      </c>
      <c r="H33" s="26"/>
    </row>
    <row r="34" spans="1:8">
      <c r="A34" s="170">
        <v>5</v>
      </c>
      <c r="B34" s="76" t="s">
        <v>196</v>
      </c>
      <c r="C34" s="787">
        <v>260530.71028321999</v>
      </c>
      <c r="D34" s="787">
        <v>260530.71028321999</v>
      </c>
      <c r="H34" s="26"/>
    </row>
    <row r="35" spans="1:8">
      <c r="A35" s="155">
        <v>6</v>
      </c>
      <c r="B35" s="121" t="s">
        <v>129</v>
      </c>
      <c r="C35" s="13" t="s">
        <v>89</v>
      </c>
      <c r="D35" s="13" t="s">
        <v>89</v>
      </c>
      <c r="H35" s="26"/>
    </row>
    <row r="36" spans="1:8">
      <c r="A36" s="170">
        <v>7</v>
      </c>
      <c r="B36" s="76" t="s">
        <v>95</v>
      </c>
      <c r="C36" s="13">
        <v>0</v>
      </c>
      <c r="D36" s="13">
        <v>0</v>
      </c>
      <c r="H36" s="26"/>
    </row>
    <row r="37" spans="1:8">
      <c r="A37" s="170">
        <v>8</v>
      </c>
      <c r="B37" s="76" t="s">
        <v>96</v>
      </c>
      <c r="C37" s="13">
        <v>86698.039111819991</v>
      </c>
      <c r="D37" s="13">
        <v>86698.039111819991</v>
      </c>
      <c r="H37" s="26"/>
    </row>
    <row r="38" spans="1:8">
      <c r="A38" s="170" t="s">
        <v>936</v>
      </c>
      <c r="B38" s="76" t="s">
        <v>130</v>
      </c>
      <c r="C38" s="13">
        <v>53389.814858229998</v>
      </c>
      <c r="D38" s="13">
        <v>53389.814858229998</v>
      </c>
      <c r="H38" s="26"/>
    </row>
    <row r="39" spans="1:8">
      <c r="A39" s="170" t="s">
        <v>937</v>
      </c>
      <c r="B39" s="239" t="s">
        <v>131</v>
      </c>
      <c r="C39" s="13" t="s">
        <v>89</v>
      </c>
      <c r="D39" s="13" t="s">
        <v>89</v>
      </c>
      <c r="H39" s="26"/>
    </row>
    <row r="40" spans="1:8">
      <c r="A40" s="170">
        <v>9</v>
      </c>
      <c r="B40" s="239" t="s">
        <v>132</v>
      </c>
      <c r="C40" s="13" t="s">
        <v>89</v>
      </c>
      <c r="D40" s="13" t="s">
        <v>89</v>
      </c>
      <c r="H40" s="26"/>
    </row>
    <row r="41" spans="1:8">
      <c r="A41" s="170" t="s">
        <v>938</v>
      </c>
      <c r="B41" s="76" t="s">
        <v>715</v>
      </c>
      <c r="C41" s="13">
        <v>6621.9035570299993</v>
      </c>
      <c r="D41" s="13">
        <v>6621.9035570299993</v>
      </c>
      <c r="H41" s="26"/>
    </row>
    <row r="42" spans="1:8">
      <c r="A42" s="170" t="s">
        <v>939</v>
      </c>
      <c r="B42" s="239" t="s">
        <v>716</v>
      </c>
      <c r="C42" s="13">
        <v>110478.62957333999</v>
      </c>
      <c r="D42" s="13">
        <v>110478.62957333999</v>
      </c>
      <c r="H42" s="26"/>
    </row>
    <row r="43" spans="1:8">
      <c r="A43" s="170" t="s">
        <v>940</v>
      </c>
      <c r="B43" s="239" t="s">
        <v>717</v>
      </c>
      <c r="C43" s="13" t="s">
        <v>89</v>
      </c>
      <c r="D43" s="13" t="s">
        <v>89</v>
      </c>
      <c r="H43" s="26"/>
    </row>
    <row r="44" spans="1:8">
      <c r="A44" s="170" t="s">
        <v>941</v>
      </c>
      <c r="B44" s="239" t="s">
        <v>718</v>
      </c>
      <c r="C44" s="13" t="s">
        <v>89</v>
      </c>
      <c r="D44" s="13" t="s">
        <v>89</v>
      </c>
      <c r="H44" s="26"/>
    </row>
    <row r="45" spans="1:8">
      <c r="A45" s="170" t="s">
        <v>942</v>
      </c>
      <c r="B45" s="239" t="s">
        <v>719</v>
      </c>
      <c r="C45" s="13">
        <v>3342.3231828000003</v>
      </c>
      <c r="D45" s="13">
        <v>3342.3231828000003</v>
      </c>
      <c r="H45" s="26"/>
    </row>
    <row r="46" spans="1:8">
      <c r="A46" s="570">
        <v>10</v>
      </c>
      <c r="B46" s="365" t="s">
        <v>943</v>
      </c>
      <c r="C46" s="788">
        <v>260530.71028321999</v>
      </c>
      <c r="D46" s="788">
        <v>260530.71028321999</v>
      </c>
      <c r="H46" s="26"/>
    </row>
  </sheetData>
  <mergeCells count="2">
    <mergeCell ref="A4:B4"/>
    <mergeCell ref="A27:B27"/>
  </mergeCells>
  <hyperlinks>
    <hyperlink ref="D1" location="Index!A1" display="Index" xr:uid="{F108C748-1E05-453B-848A-7570B1C1E4AF}"/>
  </hyperlinks>
  <pageMargins left="0.70866141732283472" right="0.70866141732283472" top="0.74803149606299213" bottom="0.74803149606299213" header="0.31496062992125984" footer="0.31496062992125984"/>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A1B6-9BC4-4B76-9FD1-8DBA7097EF86}">
  <sheetPr>
    <tabColor rgb="FF5B9BD5"/>
  </sheetPr>
  <dimension ref="A1:P40"/>
  <sheetViews>
    <sheetView showGridLines="0" zoomScaleNormal="100" workbookViewId="0">
      <selection activeCell="P16" sqref="P16"/>
    </sheetView>
  </sheetViews>
  <sheetFormatPr defaultRowHeight="14.5"/>
  <cols>
    <col min="1" max="1" width="5.453125" customWidth="1"/>
    <col min="2" max="2" width="31.1796875" customWidth="1"/>
    <col min="3" max="3" width="9.1796875" customWidth="1"/>
    <col min="4" max="14" width="12.1796875" customWidth="1"/>
    <col min="15" max="16" width="13.1796875" customWidth="1"/>
  </cols>
  <sheetData>
    <row r="1" spans="1:16">
      <c r="A1" s="3" t="s">
        <v>825</v>
      </c>
      <c r="B1" s="3"/>
      <c r="C1" s="3"/>
      <c r="D1" s="3"/>
      <c r="E1" s="3"/>
      <c r="F1" s="3"/>
      <c r="G1" s="3"/>
      <c r="H1" s="3"/>
      <c r="I1" s="3"/>
      <c r="J1" s="3"/>
      <c r="K1" s="3"/>
      <c r="L1" s="3"/>
      <c r="M1" s="3"/>
      <c r="N1" s="3"/>
      <c r="O1" s="3"/>
      <c r="P1" s="98" t="s">
        <v>197</v>
      </c>
    </row>
    <row r="2" spans="1:16" ht="16.5" customHeight="1">
      <c r="A2" s="269"/>
      <c r="B2" s="269"/>
      <c r="C2" s="269"/>
      <c r="D2" s="269"/>
      <c r="E2" s="269"/>
      <c r="F2" s="269"/>
      <c r="G2" s="269"/>
      <c r="H2" s="269"/>
      <c r="I2" s="269"/>
      <c r="J2" s="269"/>
      <c r="K2" s="269"/>
      <c r="L2" s="269"/>
      <c r="M2" s="269"/>
      <c r="N2" s="269"/>
      <c r="O2" s="269"/>
      <c r="P2" s="269"/>
    </row>
    <row r="3" spans="1:16" ht="18.75" customHeight="1">
      <c r="A3" s="923" t="s">
        <v>1334</v>
      </c>
      <c r="B3" s="923"/>
      <c r="C3" s="926" t="s">
        <v>784</v>
      </c>
      <c r="D3" s="928" t="s">
        <v>785</v>
      </c>
      <c r="E3" s="913"/>
      <c r="F3" s="913"/>
      <c r="G3" s="913"/>
      <c r="H3" s="913"/>
      <c r="I3" s="913"/>
      <c r="J3" s="913"/>
      <c r="K3" s="913"/>
      <c r="L3" s="913"/>
      <c r="M3" s="913"/>
      <c r="N3" s="929"/>
      <c r="O3" s="913" t="s">
        <v>786</v>
      </c>
      <c r="P3" s="913"/>
    </row>
    <row r="4" spans="1:16">
      <c r="A4" s="924"/>
      <c r="B4" s="924"/>
      <c r="C4" s="927"/>
      <c r="D4" s="914" t="s">
        <v>787</v>
      </c>
      <c r="E4" s="915"/>
      <c r="F4" s="915"/>
      <c r="G4" s="915"/>
      <c r="H4" s="915"/>
      <c r="I4" s="915"/>
      <c r="J4" s="915"/>
      <c r="K4" s="915"/>
      <c r="L4" s="916"/>
      <c r="M4" s="915" t="s">
        <v>788</v>
      </c>
      <c r="N4" s="916"/>
      <c r="O4" s="917" t="s">
        <v>789</v>
      </c>
      <c r="P4" s="917" t="s">
        <v>790</v>
      </c>
    </row>
    <row r="5" spans="1:16">
      <c r="A5" s="924"/>
      <c r="B5" s="924"/>
      <c r="C5" s="927"/>
      <c r="D5" s="918" t="s">
        <v>811</v>
      </c>
      <c r="E5" s="919" t="s">
        <v>791</v>
      </c>
      <c r="F5" s="486"/>
      <c r="G5" s="486"/>
      <c r="H5" s="280"/>
      <c r="I5" s="919" t="s">
        <v>792</v>
      </c>
      <c r="J5" s="486"/>
      <c r="K5" s="486"/>
      <c r="L5" s="280"/>
      <c r="M5" s="921" t="s">
        <v>793</v>
      </c>
      <c r="N5" s="922" t="s">
        <v>794</v>
      </c>
      <c r="O5" s="917"/>
      <c r="P5" s="917"/>
    </row>
    <row r="6" spans="1:16" ht="34">
      <c r="A6" s="924"/>
      <c r="B6" s="924"/>
      <c r="C6" s="488"/>
      <c r="D6" s="918"/>
      <c r="E6" s="920"/>
      <c r="F6" s="485" t="s">
        <v>795</v>
      </c>
      <c r="G6" s="485" t="s">
        <v>796</v>
      </c>
      <c r="H6" s="487" t="s">
        <v>797</v>
      </c>
      <c r="I6" s="920"/>
      <c r="J6" s="485" t="s">
        <v>798</v>
      </c>
      <c r="K6" s="485" t="s">
        <v>799</v>
      </c>
      <c r="L6" s="487" t="s">
        <v>800</v>
      </c>
      <c r="M6" s="921"/>
      <c r="N6" s="922"/>
      <c r="O6" s="917"/>
      <c r="P6" s="917"/>
    </row>
    <row r="7" spans="1:16">
      <c r="A7" s="925"/>
      <c r="B7" s="925"/>
      <c r="C7" s="272" t="s">
        <v>251</v>
      </c>
      <c r="D7" s="272" t="s">
        <v>252</v>
      </c>
      <c r="E7" s="480" t="s">
        <v>253</v>
      </c>
      <c r="F7" s="480" t="s">
        <v>254</v>
      </c>
      <c r="G7" s="480" t="s">
        <v>255</v>
      </c>
      <c r="H7" s="480" t="s">
        <v>256</v>
      </c>
      <c r="I7" s="480" t="s">
        <v>257</v>
      </c>
      <c r="J7" s="480" t="s">
        <v>258</v>
      </c>
      <c r="K7" s="480" t="s">
        <v>259</v>
      </c>
      <c r="L7" s="480" t="s">
        <v>260</v>
      </c>
      <c r="M7" s="480" t="s">
        <v>261</v>
      </c>
      <c r="N7" s="374" t="s">
        <v>262</v>
      </c>
      <c r="O7" s="480" t="s">
        <v>326</v>
      </c>
      <c r="P7" s="480" t="s">
        <v>327</v>
      </c>
    </row>
    <row r="8" spans="1:16" s="284" customFormat="1">
      <c r="A8" s="367">
        <v>1</v>
      </c>
      <c r="B8" s="368" t="s">
        <v>129</v>
      </c>
      <c r="C8" s="64">
        <v>0</v>
      </c>
      <c r="D8" s="369">
        <v>0</v>
      </c>
      <c r="E8" s="369">
        <v>0</v>
      </c>
      <c r="F8" s="369">
        <v>0</v>
      </c>
      <c r="G8" s="64">
        <v>0</v>
      </c>
      <c r="H8" s="64">
        <v>0</v>
      </c>
      <c r="I8" s="64">
        <v>0</v>
      </c>
      <c r="J8" s="64">
        <v>0</v>
      </c>
      <c r="K8" s="64">
        <v>0</v>
      </c>
      <c r="L8" s="64">
        <v>0</v>
      </c>
      <c r="M8" s="64">
        <v>0</v>
      </c>
      <c r="N8" s="64">
        <v>0</v>
      </c>
      <c r="O8" s="630"/>
      <c r="P8" s="64">
        <v>0</v>
      </c>
    </row>
    <row r="9" spans="1:16" s="284" customFormat="1">
      <c r="A9" s="367">
        <v>2</v>
      </c>
      <c r="B9" s="368" t="s">
        <v>95</v>
      </c>
      <c r="C9" s="64">
        <v>0</v>
      </c>
      <c r="D9" s="369">
        <v>0</v>
      </c>
      <c r="E9" s="369">
        <v>0</v>
      </c>
      <c r="F9" s="369">
        <v>0</v>
      </c>
      <c r="G9" s="64">
        <v>0</v>
      </c>
      <c r="H9" s="64">
        <v>0</v>
      </c>
      <c r="I9" s="64">
        <v>0</v>
      </c>
      <c r="J9" s="64">
        <v>0</v>
      </c>
      <c r="K9" s="64">
        <v>0</v>
      </c>
      <c r="L9" s="64">
        <v>0</v>
      </c>
      <c r="M9" s="64">
        <v>0</v>
      </c>
      <c r="N9" s="64">
        <v>0</v>
      </c>
      <c r="O9" s="630"/>
      <c r="P9" s="64">
        <v>0</v>
      </c>
    </row>
    <row r="10" spans="1:16" s="284" customFormat="1">
      <c r="A10" s="367">
        <v>3</v>
      </c>
      <c r="B10" s="368" t="s">
        <v>96</v>
      </c>
      <c r="C10" s="64">
        <v>553287.34958008002</v>
      </c>
      <c r="D10" s="369">
        <v>2.3654447911981898E-4</v>
      </c>
      <c r="E10" s="369">
        <v>0.80600672035635434</v>
      </c>
      <c r="F10" s="369">
        <v>0.80600672035635434</v>
      </c>
      <c r="G10" s="64">
        <v>0</v>
      </c>
      <c r="H10" s="64">
        <v>0</v>
      </c>
      <c r="I10" s="64">
        <v>0</v>
      </c>
      <c r="J10" s="64">
        <v>0</v>
      </c>
      <c r="K10" s="64">
        <v>0</v>
      </c>
      <c r="L10" s="64">
        <v>0</v>
      </c>
      <c r="M10" s="64">
        <v>0</v>
      </c>
      <c r="N10" s="64">
        <v>0</v>
      </c>
      <c r="O10" s="630"/>
      <c r="P10" s="64">
        <v>150618.41978361999</v>
      </c>
    </row>
    <row r="11" spans="1:16">
      <c r="A11" s="367">
        <v>3.1</v>
      </c>
      <c r="B11" s="370" t="s">
        <v>801</v>
      </c>
      <c r="C11" s="64">
        <v>276072.49187830999</v>
      </c>
      <c r="D11" s="369">
        <v>8.9570677005008734E-7</v>
      </c>
      <c r="E11" s="369">
        <v>0.90173148849991813</v>
      </c>
      <c r="F11" s="369">
        <v>0.90173148849991813</v>
      </c>
      <c r="G11" s="64">
        <v>0</v>
      </c>
      <c r="H11" s="64">
        <v>0</v>
      </c>
      <c r="I11" s="64">
        <v>0</v>
      </c>
      <c r="J11" s="64">
        <v>0</v>
      </c>
      <c r="K11" s="64">
        <v>0</v>
      </c>
      <c r="L11" s="64">
        <v>0</v>
      </c>
      <c r="M11" s="64">
        <v>0</v>
      </c>
      <c r="N11" s="64">
        <v>0</v>
      </c>
      <c r="O11" s="630"/>
      <c r="P11" s="64">
        <v>54110.871998899995</v>
      </c>
    </row>
    <row r="12" spans="1:16">
      <c r="A12" s="367">
        <v>3.2</v>
      </c>
      <c r="B12" s="370" t="s">
        <v>802</v>
      </c>
      <c r="C12" s="64">
        <v>0</v>
      </c>
      <c r="D12" s="369">
        <v>0</v>
      </c>
      <c r="E12" s="369">
        <v>0</v>
      </c>
      <c r="F12" s="369">
        <v>0</v>
      </c>
      <c r="G12" s="64">
        <v>0</v>
      </c>
      <c r="H12" s="64">
        <v>0</v>
      </c>
      <c r="I12" s="64">
        <v>0</v>
      </c>
      <c r="J12" s="64">
        <v>0</v>
      </c>
      <c r="K12" s="64">
        <v>0</v>
      </c>
      <c r="L12" s="64">
        <v>0</v>
      </c>
      <c r="M12" s="64">
        <v>0</v>
      </c>
      <c r="N12" s="64">
        <v>0</v>
      </c>
      <c r="O12" s="630"/>
      <c r="P12" s="64">
        <v>0</v>
      </c>
    </row>
    <row r="13" spans="1:16">
      <c r="A13" s="367">
        <v>3.3</v>
      </c>
      <c r="B13" s="370" t="s">
        <v>803</v>
      </c>
      <c r="C13" s="64">
        <v>277214.85770177003</v>
      </c>
      <c r="D13" s="369">
        <v>4.7122217399522571E-4</v>
      </c>
      <c r="E13" s="369">
        <v>0.71067642134223197</v>
      </c>
      <c r="F13" s="369">
        <v>0.71067642134223197</v>
      </c>
      <c r="G13" s="64">
        <v>0</v>
      </c>
      <c r="H13" s="64">
        <v>0</v>
      </c>
      <c r="I13" s="64">
        <v>0</v>
      </c>
      <c r="J13" s="64">
        <v>0</v>
      </c>
      <c r="K13" s="64">
        <v>0</v>
      </c>
      <c r="L13" s="64">
        <v>0</v>
      </c>
      <c r="M13" s="64">
        <v>0</v>
      </c>
      <c r="N13" s="64">
        <v>0</v>
      </c>
      <c r="O13" s="630"/>
      <c r="P13" s="64">
        <v>96507.547784719995</v>
      </c>
    </row>
    <row r="14" spans="1:16" s="284" customFormat="1">
      <c r="A14" s="367">
        <v>4</v>
      </c>
      <c r="B14" s="368" t="s">
        <v>97</v>
      </c>
      <c r="C14" s="64">
        <v>889183.16049043008</v>
      </c>
      <c r="D14" s="369">
        <v>0</v>
      </c>
      <c r="E14" s="369">
        <v>0.97072375419750168</v>
      </c>
      <c r="F14" s="369">
        <v>0.97072375419750168</v>
      </c>
      <c r="G14" s="64">
        <v>0</v>
      </c>
      <c r="H14" s="64">
        <v>0</v>
      </c>
      <c r="I14" s="64">
        <v>0</v>
      </c>
      <c r="J14" s="64">
        <v>0</v>
      </c>
      <c r="K14" s="64">
        <v>0</v>
      </c>
      <c r="L14" s="64">
        <v>0</v>
      </c>
      <c r="M14" s="64">
        <v>0</v>
      </c>
      <c r="N14" s="64">
        <v>0</v>
      </c>
      <c r="O14" s="630"/>
      <c r="P14" s="64">
        <v>118614.24590238</v>
      </c>
    </row>
    <row r="15" spans="1:16">
      <c r="A15" s="367">
        <v>4.0999999999999996</v>
      </c>
      <c r="B15" s="370" t="s">
        <v>804</v>
      </c>
      <c r="C15" s="64">
        <v>37756.089859580003</v>
      </c>
      <c r="D15" s="369">
        <v>0</v>
      </c>
      <c r="E15" s="369">
        <v>0.96365233935574535</v>
      </c>
      <c r="F15" s="369">
        <v>0.96365233935574535</v>
      </c>
      <c r="G15" s="64">
        <v>0</v>
      </c>
      <c r="H15" s="64">
        <v>0</v>
      </c>
      <c r="I15" s="64">
        <v>0</v>
      </c>
      <c r="J15" s="64">
        <v>0</v>
      </c>
      <c r="K15" s="64">
        <v>0</v>
      </c>
      <c r="L15" s="64">
        <v>0</v>
      </c>
      <c r="M15" s="64">
        <v>0</v>
      </c>
      <c r="N15" s="64">
        <v>0</v>
      </c>
      <c r="O15" s="630"/>
      <c r="P15" s="64">
        <v>6626.1188549600001</v>
      </c>
    </row>
    <row r="16" spans="1:16">
      <c r="A16" s="367">
        <v>4.2</v>
      </c>
      <c r="B16" s="370" t="s">
        <v>805</v>
      </c>
      <c r="C16" s="64">
        <v>839928.43250152003</v>
      </c>
      <c r="D16" s="369">
        <v>0</v>
      </c>
      <c r="E16" s="369">
        <v>0.9843308541657968</v>
      </c>
      <c r="F16" s="369">
        <v>0.9843308541657968</v>
      </c>
      <c r="G16" s="64">
        <v>0</v>
      </c>
      <c r="H16" s="64">
        <v>0</v>
      </c>
      <c r="I16" s="64">
        <v>0</v>
      </c>
      <c r="J16" s="64">
        <v>0</v>
      </c>
      <c r="K16" s="64">
        <v>0</v>
      </c>
      <c r="L16" s="64">
        <v>0</v>
      </c>
      <c r="M16" s="64">
        <v>0</v>
      </c>
      <c r="N16" s="64">
        <v>0</v>
      </c>
      <c r="O16" s="630"/>
      <c r="P16" s="64">
        <v>108077.02087942</v>
      </c>
    </row>
    <row r="17" spans="1:16">
      <c r="A17" s="367">
        <v>4.3</v>
      </c>
      <c r="B17" s="370" t="s">
        <v>806</v>
      </c>
      <c r="C17" s="64">
        <v>0</v>
      </c>
      <c r="D17" s="369">
        <v>0</v>
      </c>
      <c r="E17" s="369">
        <v>0</v>
      </c>
      <c r="F17" s="369">
        <v>0</v>
      </c>
      <c r="G17" s="64">
        <v>0</v>
      </c>
      <c r="H17" s="64">
        <v>0</v>
      </c>
      <c r="I17" s="64">
        <v>0</v>
      </c>
      <c r="J17" s="64">
        <v>0</v>
      </c>
      <c r="K17" s="64">
        <v>0</v>
      </c>
      <c r="L17" s="64">
        <v>0</v>
      </c>
      <c r="M17" s="64">
        <v>0</v>
      </c>
      <c r="N17" s="64">
        <v>0</v>
      </c>
      <c r="O17" s="630"/>
      <c r="P17" s="64">
        <v>0</v>
      </c>
    </row>
    <row r="18" spans="1:16">
      <c r="A18" s="367">
        <v>4.4000000000000004</v>
      </c>
      <c r="B18" s="370" t="s">
        <v>807</v>
      </c>
      <c r="C18" s="64">
        <v>0</v>
      </c>
      <c r="D18" s="369">
        <v>0</v>
      </c>
      <c r="E18" s="369">
        <v>0</v>
      </c>
      <c r="F18" s="369">
        <v>0</v>
      </c>
      <c r="G18" s="64">
        <v>0</v>
      </c>
      <c r="H18" s="64">
        <v>0</v>
      </c>
      <c r="I18" s="64">
        <v>0</v>
      </c>
      <c r="J18" s="64">
        <v>0</v>
      </c>
      <c r="K18" s="64">
        <v>0</v>
      </c>
      <c r="L18" s="64">
        <v>0</v>
      </c>
      <c r="M18" s="64">
        <v>0</v>
      </c>
      <c r="N18" s="64">
        <v>0</v>
      </c>
      <c r="O18" s="630"/>
      <c r="P18" s="64">
        <v>0</v>
      </c>
    </row>
    <row r="19" spans="1:16">
      <c r="A19" s="367">
        <v>4.5</v>
      </c>
      <c r="B19" s="370" t="s">
        <v>808</v>
      </c>
      <c r="C19" s="64">
        <v>11498.63812933</v>
      </c>
      <c r="D19" s="369">
        <v>0</v>
      </c>
      <c r="E19" s="369">
        <v>0</v>
      </c>
      <c r="F19" s="369">
        <v>0</v>
      </c>
      <c r="G19" s="64">
        <v>0</v>
      </c>
      <c r="H19" s="64">
        <v>0</v>
      </c>
      <c r="I19" s="64">
        <v>0</v>
      </c>
      <c r="J19" s="64">
        <v>0</v>
      </c>
      <c r="K19" s="64">
        <v>0</v>
      </c>
      <c r="L19" s="64">
        <v>0</v>
      </c>
      <c r="M19" s="64">
        <v>0</v>
      </c>
      <c r="N19" s="64">
        <v>0</v>
      </c>
      <c r="O19" s="630"/>
      <c r="P19" s="64">
        <v>3911.1061679999998</v>
      </c>
    </row>
    <row r="20" spans="1:16" s="284" customFormat="1">
      <c r="A20" s="371">
        <v>5</v>
      </c>
      <c r="B20" s="252" t="s">
        <v>51</v>
      </c>
      <c r="C20" s="372">
        <v>1442470.5100705398</v>
      </c>
      <c r="D20" s="373">
        <v>9.0731191380545183E-5</v>
      </c>
      <c r="E20" s="373">
        <v>0.90754336302250094</v>
      </c>
      <c r="F20" s="373">
        <v>0.90754336302250094</v>
      </c>
      <c r="G20" s="372">
        <v>0</v>
      </c>
      <c r="H20" s="372">
        <v>0</v>
      </c>
      <c r="I20" s="372">
        <v>0</v>
      </c>
      <c r="J20" s="372">
        <v>0</v>
      </c>
      <c r="K20" s="372">
        <v>0</v>
      </c>
      <c r="L20" s="372">
        <v>0</v>
      </c>
      <c r="M20" s="372">
        <v>0</v>
      </c>
      <c r="N20" s="372">
        <v>0</v>
      </c>
      <c r="O20" s="372"/>
      <c r="P20" s="372">
        <v>269232.66568599996</v>
      </c>
    </row>
    <row r="23" spans="1:16" ht="14.5" customHeight="1">
      <c r="A23" s="923" t="s">
        <v>1106</v>
      </c>
      <c r="B23" s="923"/>
      <c r="C23" s="926" t="s">
        <v>784</v>
      </c>
      <c r="D23" s="928" t="s">
        <v>785</v>
      </c>
      <c r="E23" s="913"/>
      <c r="F23" s="913"/>
      <c r="G23" s="913"/>
      <c r="H23" s="913"/>
      <c r="I23" s="913"/>
      <c r="J23" s="913"/>
      <c r="K23" s="913"/>
      <c r="L23" s="913"/>
      <c r="M23" s="913"/>
      <c r="N23" s="929"/>
      <c r="O23" s="913" t="s">
        <v>786</v>
      </c>
      <c r="P23" s="929"/>
    </row>
    <row r="24" spans="1:16">
      <c r="A24" s="924"/>
      <c r="B24" s="924"/>
      <c r="C24" s="927"/>
      <c r="D24" s="914" t="s">
        <v>787</v>
      </c>
      <c r="E24" s="915"/>
      <c r="F24" s="915"/>
      <c r="G24" s="915"/>
      <c r="H24" s="915"/>
      <c r="I24" s="915"/>
      <c r="J24" s="915"/>
      <c r="K24" s="915"/>
      <c r="L24" s="916"/>
      <c r="M24" s="915" t="s">
        <v>788</v>
      </c>
      <c r="N24" s="916"/>
      <c r="O24" s="917" t="s">
        <v>789</v>
      </c>
      <c r="P24" s="930" t="s">
        <v>790</v>
      </c>
    </row>
    <row r="25" spans="1:16">
      <c r="A25" s="924"/>
      <c r="B25" s="924"/>
      <c r="C25" s="927"/>
      <c r="D25" s="918" t="s">
        <v>811</v>
      </c>
      <c r="E25" s="919" t="s">
        <v>791</v>
      </c>
      <c r="F25" s="486"/>
      <c r="G25" s="486"/>
      <c r="H25" s="280"/>
      <c r="I25" s="919" t="s">
        <v>792</v>
      </c>
      <c r="J25" s="486"/>
      <c r="K25" s="486"/>
      <c r="L25" s="280"/>
      <c r="M25" s="921" t="s">
        <v>793</v>
      </c>
      <c r="N25" s="922" t="s">
        <v>794</v>
      </c>
      <c r="O25" s="917"/>
      <c r="P25" s="930"/>
    </row>
    <row r="26" spans="1:16" ht="34">
      <c r="A26" s="924"/>
      <c r="B26" s="924"/>
      <c r="C26" s="488"/>
      <c r="D26" s="918"/>
      <c r="E26" s="920"/>
      <c r="F26" s="485" t="s">
        <v>795</v>
      </c>
      <c r="G26" s="485" t="s">
        <v>796</v>
      </c>
      <c r="H26" s="487" t="s">
        <v>797</v>
      </c>
      <c r="I26" s="920"/>
      <c r="J26" s="485" t="s">
        <v>798</v>
      </c>
      <c r="K26" s="485" t="s">
        <v>799</v>
      </c>
      <c r="L26" s="487" t="s">
        <v>800</v>
      </c>
      <c r="M26" s="921"/>
      <c r="N26" s="922"/>
      <c r="O26" s="917"/>
      <c r="P26" s="930"/>
    </row>
    <row r="27" spans="1:16">
      <c r="A27" s="925"/>
      <c r="B27" s="925"/>
      <c r="C27" s="272" t="s">
        <v>251</v>
      </c>
      <c r="D27" s="272" t="s">
        <v>252</v>
      </c>
      <c r="E27" s="480" t="s">
        <v>253</v>
      </c>
      <c r="F27" s="480" t="s">
        <v>254</v>
      </c>
      <c r="G27" s="480" t="s">
        <v>255</v>
      </c>
      <c r="H27" s="480" t="s">
        <v>256</v>
      </c>
      <c r="I27" s="480" t="s">
        <v>257</v>
      </c>
      <c r="J27" s="480" t="s">
        <v>258</v>
      </c>
      <c r="K27" s="480" t="s">
        <v>259</v>
      </c>
      <c r="L27" s="480" t="s">
        <v>260</v>
      </c>
      <c r="M27" s="480" t="s">
        <v>261</v>
      </c>
      <c r="N27" s="374" t="s">
        <v>262</v>
      </c>
      <c r="O27" s="480" t="s">
        <v>326</v>
      </c>
      <c r="P27" s="374" t="s">
        <v>327</v>
      </c>
    </row>
    <row r="28" spans="1:16">
      <c r="A28" s="375">
        <v>1</v>
      </c>
      <c r="B28" s="376" t="s">
        <v>129</v>
      </c>
      <c r="C28" s="64">
        <v>0</v>
      </c>
      <c r="D28" s="369">
        <v>0</v>
      </c>
      <c r="E28" s="369">
        <v>0</v>
      </c>
      <c r="F28" s="369">
        <v>0</v>
      </c>
      <c r="G28" s="64">
        <v>0</v>
      </c>
      <c r="H28" s="64">
        <v>0</v>
      </c>
      <c r="I28" s="64">
        <v>0</v>
      </c>
      <c r="J28" s="64">
        <v>0</v>
      </c>
      <c r="K28" s="64">
        <v>0</v>
      </c>
      <c r="L28" s="64">
        <v>0</v>
      </c>
      <c r="M28" s="64">
        <v>0</v>
      </c>
      <c r="N28" s="64">
        <v>0</v>
      </c>
      <c r="O28" s="630"/>
      <c r="P28" s="64">
        <v>0</v>
      </c>
    </row>
    <row r="29" spans="1:16">
      <c r="A29" s="375">
        <v>2</v>
      </c>
      <c r="B29" s="376" t="s">
        <v>95</v>
      </c>
      <c r="C29" s="64">
        <v>0</v>
      </c>
      <c r="D29" s="369">
        <v>0</v>
      </c>
      <c r="E29" s="369">
        <v>0</v>
      </c>
      <c r="F29" s="369">
        <v>0</v>
      </c>
      <c r="G29" s="64">
        <v>0</v>
      </c>
      <c r="H29" s="64">
        <v>0</v>
      </c>
      <c r="I29" s="64">
        <v>0</v>
      </c>
      <c r="J29" s="64">
        <v>0</v>
      </c>
      <c r="K29" s="64">
        <v>0</v>
      </c>
      <c r="L29" s="64">
        <v>0</v>
      </c>
      <c r="M29" s="64">
        <v>0</v>
      </c>
      <c r="N29" s="64">
        <v>0</v>
      </c>
      <c r="O29" s="630"/>
      <c r="P29" s="64">
        <v>0</v>
      </c>
    </row>
    <row r="30" spans="1:16">
      <c r="A30" s="375">
        <v>3</v>
      </c>
      <c r="B30" s="376" t="s">
        <v>96</v>
      </c>
      <c r="C30" s="64">
        <v>540417.54973898001</v>
      </c>
      <c r="D30" s="369">
        <v>1.7713683168919906E-4</v>
      </c>
      <c r="E30" s="369">
        <v>0.80801249089337945</v>
      </c>
      <c r="F30" s="369">
        <v>0.80801249089337945</v>
      </c>
      <c r="G30" s="64">
        <v>0</v>
      </c>
      <c r="H30" s="64">
        <v>0</v>
      </c>
      <c r="I30" s="64">
        <v>0</v>
      </c>
      <c r="J30" s="64">
        <v>0</v>
      </c>
      <c r="K30" s="64">
        <v>0</v>
      </c>
      <c r="L30" s="64">
        <v>0</v>
      </c>
      <c r="M30" s="64">
        <v>0</v>
      </c>
      <c r="N30" s="64">
        <v>0</v>
      </c>
      <c r="O30" s="630"/>
      <c r="P30" s="64">
        <v>140087.85397005</v>
      </c>
    </row>
    <row r="31" spans="1:16">
      <c r="A31" s="501">
        <v>3.1</v>
      </c>
      <c r="B31" s="377" t="s">
        <v>801</v>
      </c>
      <c r="C31" s="64">
        <v>281470.98570793</v>
      </c>
      <c r="D31" s="369">
        <v>1.3131839115507973E-6</v>
      </c>
      <c r="E31" s="369">
        <v>0.90337272845243843</v>
      </c>
      <c r="F31" s="369">
        <v>0.90337272845243843</v>
      </c>
      <c r="G31" s="64">
        <v>0</v>
      </c>
      <c r="H31" s="64">
        <v>0</v>
      </c>
      <c r="I31" s="64">
        <v>0</v>
      </c>
      <c r="J31" s="64">
        <v>0</v>
      </c>
      <c r="K31" s="64">
        <v>0</v>
      </c>
      <c r="L31" s="64">
        <v>0</v>
      </c>
      <c r="M31" s="64">
        <v>0</v>
      </c>
      <c r="N31" s="64">
        <v>0</v>
      </c>
      <c r="O31" s="630"/>
      <c r="P31" s="64">
        <v>53389.814858229998</v>
      </c>
    </row>
    <row r="32" spans="1:16">
      <c r="A32" s="501">
        <v>3.2</v>
      </c>
      <c r="B32" s="377" t="s">
        <v>802</v>
      </c>
      <c r="C32" s="64">
        <v>0</v>
      </c>
      <c r="D32" s="369">
        <v>0</v>
      </c>
      <c r="E32" s="369">
        <v>0</v>
      </c>
      <c r="F32" s="369">
        <v>0</v>
      </c>
      <c r="G32" s="64">
        <v>0</v>
      </c>
      <c r="H32" s="64">
        <v>0</v>
      </c>
      <c r="I32" s="64">
        <v>0</v>
      </c>
      <c r="J32" s="64">
        <v>0</v>
      </c>
      <c r="K32" s="64">
        <v>0</v>
      </c>
      <c r="L32" s="64">
        <v>0</v>
      </c>
      <c r="M32" s="64">
        <v>0</v>
      </c>
      <c r="N32" s="64">
        <v>0</v>
      </c>
      <c r="O32" s="630"/>
      <c r="P32" s="64">
        <v>0</v>
      </c>
    </row>
    <row r="33" spans="1:16">
      <c r="A33" s="501">
        <v>3.3</v>
      </c>
      <c r="B33" s="377" t="s">
        <v>803</v>
      </c>
      <c r="C33" s="64">
        <v>258946.56403104999</v>
      </c>
      <c r="D33" s="369">
        <v>3.6825446878132267E-4</v>
      </c>
      <c r="E33" s="369">
        <v>0.70435735971399005</v>
      </c>
      <c r="F33" s="369">
        <v>0.70435735971399005</v>
      </c>
      <c r="G33" s="64">
        <v>0</v>
      </c>
      <c r="H33" s="64">
        <v>0</v>
      </c>
      <c r="I33" s="64">
        <v>0</v>
      </c>
      <c r="J33" s="64">
        <v>0</v>
      </c>
      <c r="K33" s="64">
        <v>0</v>
      </c>
      <c r="L33" s="64">
        <v>0</v>
      </c>
      <c r="M33" s="64">
        <v>0</v>
      </c>
      <c r="N33" s="64">
        <v>0</v>
      </c>
      <c r="O33" s="630"/>
      <c r="P33" s="64">
        <v>86698.039111819991</v>
      </c>
    </row>
    <row r="34" spans="1:16">
      <c r="A34" s="375">
        <v>4</v>
      </c>
      <c r="B34" s="376" t="s">
        <v>97</v>
      </c>
      <c r="C34" s="64">
        <v>884648.67909068987</v>
      </c>
      <c r="D34" s="369">
        <v>1.1745905742696265E-8</v>
      </c>
      <c r="E34" s="369">
        <v>0.96949166090925321</v>
      </c>
      <c r="F34" s="369">
        <v>0.96949166090925321</v>
      </c>
      <c r="G34" s="64">
        <v>0</v>
      </c>
      <c r="H34" s="64">
        <v>0</v>
      </c>
      <c r="I34" s="64">
        <v>0</v>
      </c>
      <c r="J34" s="64">
        <v>0</v>
      </c>
      <c r="K34" s="64">
        <v>0</v>
      </c>
      <c r="L34" s="64">
        <v>0</v>
      </c>
      <c r="M34" s="64">
        <v>0</v>
      </c>
      <c r="N34" s="64">
        <v>0</v>
      </c>
      <c r="O34" s="630"/>
      <c r="P34" s="64">
        <v>120442.85631316999</v>
      </c>
    </row>
    <row r="35" spans="1:16">
      <c r="A35" s="501">
        <v>4.0999999999999996</v>
      </c>
      <c r="B35" s="377" t="s">
        <v>804</v>
      </c>
      <c r="C35" s="64">
        <v>38982.628622470002</v>
      </c>
      <c r="D35" s="369">
        <v>0</v>
      </c>
      <c r="E35" s="369">
        <v>0.96472421474068171</v>
      </c>
      <c r="F35" s="369">
        <v>0.96472421474068171</v>
      </c>
      <c r="G35" s="64">
        <v>0</v>
      </c>
      <c r="H35" s="64">
        <v>0</v>
      </c>
      <c r="I35" s="64">
        <v>0</v>
      </c>
      <c r="J35" s="64">
        <v>0</v>
      </c>
      <c r="K35" s="64">
        <v>0</v>
      </c>
      <c r="L35" s="64">
        <v>0</v>
      </c>
      <c r="M35" s="64">
        <v>0</v>
      </c>
      <c r="N35" s="64">
        <v>0</v>
      </c>
      <c r="O35" s="630"/>
      <c r="P35" s="64">
        <v>6621.9035570299993</v>
      </c>
    </row>
    <row r="36" spans="1:16">
      <c r="A36" s="501">
        <v>4.2</v>
      </c>
      <c r="B36" s="377" t="s">
        <v>805</v>
      </c>
      <c r="C36" s="64">
        <v>836073.18326981994</v>
      </c>
      <c r="D36" s="369">
        <v>1.2428337863154003E-8</v>
      </c>
      <c r="E36" s="369">
        <v>0.98083762024193577</v>
      </c>
      <c r="F36" s="369">
        <v>0.98083762024193577</v>
      </c>
      <c r="G36" s="64">
        <v>0</v>
      </c>
      <c r="H36" s="64">
        <v>0</v>
      </c>
      <c r="I36" s="64">
        <v>0</v>
      </c>
      <c r="J36" s="64">
        <v>0</v>
      </c>
      <c r="K36" s="64">
        <v>0</v>
      </c>
      <c r="L36" s="64">
        <v>0</v>
      </c>
      <c r="M36" s="64">
        <v>0</v>
      </c>
      <c r="N36" s="64">
        <v>0</v>
      </c>
      <c r="O36" s="630"/>
      <c r="P36" s="64">
        <v>110478.62957333999</v>
      </c>
    </row>
    <row r="37" spans="1:16">
      <c r="A37" s="501">
        <v>4.3</v>
      </c>
      <c r="B37" s="377" t="s">
        <v>806</v>
      </c>
      <c r="C37" s="64">
        <v>0</v>
      </c>
      <c r="D37" s="369">
        <v>0</v>
      </c>
      <c r="E37" s="369">
        <v>0</v>
      </c>
      <c r="F37" s="369">
        <v>0</v>
      </c>
      <c r="G37" s="64">
        <v>0</v>
      </c>
      <c r="H37" s="64">
        <v>0</v>
      </c>
      <c r="I37" s="64">
        <v>0</v>
      </c>
      <c r="J37" s="64">
        <v>0</v>
      </c>
      <c r="K37" s="64">
        <v>0</v>
      </c>
      <c r="L37" s="64">
        <v>0</v>
      </c>
      <c r="M37" s="64">
        <v>0</v>
      </c>
      <c r="N37" s="64">
        <v>0</v>
      </c>
      <c r="O37" s="630"/>
      <c r="P37" s="64">
        <v>0</v>
      </c>
    </row>
    <row r="38" spans="1:16">
      <c r="A38" s="501">
        <v>4.4000000000000004</v>
      </c>
      <c r="B38" s="377" t="s">
        <v>807</v>
      </c>
      <c r="C38" s="64">
        <v>0</v>
      </c>
      <c r="D38" s="369">
        <v>0</v>
      </c>
      <c r="E38" s="369">
        <v>0</v>
      </c>
      <c r="F38" s="369">
        <v>0</v>
      </c>
      <c r="G38" s="64">
        <v>0</v>
      </c>
      <c r="H38" s="64">
        <v>0</v>
      </c>
      <c r="I38" s="64">
        <v>0</v>
      </c>
      <c r="J38" s="64">
        <v>0</v>
      </c>
      <c r="K38" s="64">
        <v>0</v>
      </c>
      <c r="L38" s="64">
        <v>0</v>
      </c>
      <c r="M38" s="64">
        <v>0</v>
      </c>
      <c r="N38" s="64">
        <v>0</v>
      </c>
      <c r="O38" s="630"/>
      <c r="P38" s="64">
        <v>0</v>
      </c>
    </row>
    <row r="39" spans="1:16">
      <c r="A39" s="501">
        <v>4.5</v>
      </c>
      <c r="B39" s="377" t="s">
        <v>808</v>
      </c>
      <c r="C39" s="64">
        <v>9592.8671983999993</v>
      </c>
      <c r="D39" s="369">
        <v>0</v>
      </c>
      <c r="E39" s="369">
        <v>0</v>
      </c>
      <c r="F39" s="369">
        <v>0</v>
      </c>
      <c r="G39" s="64">
        <v>0</v>
      </c>
      <c r="H39" s="64">
        <v>0</v>
      </c>
      <c r="I39" s="64">
        <v>0</v>
      </c>
      <c r="J39" s="64">
        <v>0</v>
      </c>
      <c r="K39" s="64">
        <v>0</v>
      </c>
      <c r="L39" s="64">
        <v>0</v>
      </c>
      <c r="M39" s="64">
        <v>0</v>
      </c>
      <c r="N39" s="64">
        <v>0</v>
      </c>
      <c r="O39" s="630"/>
      <c r="P39" s="64">
        <v>3342.3231828000003</v>
      </c>
    </row>
    <row r="40" spans="1:16">
      <c r="A40" s="114">
        <v>5</v>
      </c>
      <c r="B40" s="378" t="s">
        <v>51</v>
      </c>
      <c r="C40" s="372">
        <v>1425066.2288296903</v>
      </c>
      <c r="D40" s="373">
        <v>6.7181609958313234E-5</v>
      </c>
      <c r="E40" s="373">
        <v>0.9082550842306043</v>
      </c>
      <c r="F40" s="373">
        <v>0.9082550842306043</v>
      </c>
      <c r="G40" s="372">
        <v>0</v>
      </c>
      <c r="H40" s="372">
        <v>0</v>
      </c>
      <c r="I40" s="372">
        <v>0</v>
      </c>
      <c r="J40" s="372">
        <v>0</v>
      </c>
      <c r="K40" s="372">
        <v>0</v>
      </c>
      <c r="L40" s="372">
        <v>0</v>
      </c>
      <c r="M40" s="372">
        <v>0</v>
      </c>
      <c r="N40" s="372">
        <v>0</v>
      </c>
      <c r="O40" s="372"/>
      <c r="P40" s="372">
        <v>260530.71028321999</v>
      </c>
    </row>
  </sheetData>
  <mergeCells count="26">
    <mergeCell ref="O23:P23"/>
    <mergeCell ref="D24:L24"/>
    <mergeCell ref="M24:N24"/>
    <mergeCell ref="O24:O26"/>
    <mergeCell ref="P24:P26"/>
    <mergeCell ref="D25:D26"/>
    <mergeCell ref="E25:E26"/>
    <mergeCell ref="I25:I26"/>
    <mergeCell ref="M25:M26"/>
    <mergeCell ref="N25:N26"/>
    <mergeCell ref="A23:B27"/>
    <mergeCell ref="C23:C25"/>
    <mergeCell ref="D23:N23"/>
    <mergeCell ref="A3:B7"/>
    <mergeCell ref="C3:C5"/>
    <mergeCell ref="D3:N3"/>
    <mergeCell ref="O3:P3"/>
    <mergeCell ref="D4:L4"/>
    <mergeCell ref="M4:N4"/>
    <mergeCell ref="O4:O6"/>
    <mergeCell ref="P4:P6"/>
    <mergeCell ref="D5:D6"/>
    <mergeCell ref="E5:E6"/>
    <mergeCell ref="I5:I6"/>
    <mergeCell ref="M5:M6"/>
    <mergeCell ref="N5:N6"/>
  </mergeCells>
  <hyperlinks>
    <hyperlink ref="P1" location="Index!A1" display="Index" xr:uid="{D8FDEF24-67AC-4C40-96CA-DCEB45327CFD}"/>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FC881-0AB5-49D1-8146-3AE0D9BA6E1A}">
  <sheetPr>
    <tabColor rgb="FF5B9BD5"/>
    <pageSetUpPr fitToPage="1"/>
  </sheetPr>
  <dimension ref="A1:G46"/>
  <sheetViews>
    <sheetView showGridLines="0" zoomScaleNormal="100" zoomScaleSheetLayoutView="145" workbookViewId="0">
      <selection activeCell="E30" sqref="E30"/>
    </sheetView>
  </sheetViews>
  <sheetFormatPr defaultColWidth="9.1796875" defaultRowHeight="11.5"/>
  <cols>
    <col min="1" max="1" width="3.1796875" style="172" customWidth="1"/>
    <col min="2" max="2" width="59.453125" style="172" customWidth="1"/>
    <col min="3" max="3" width="6" style="172" customWidth="1"/>
    <col min="4" max="4" width="19.453125" style="172" customWidth="1"/>
    <col min="5" max="5" width="21" style="172" customWidth="1"/>
    <col min="6" max="6" width="9.81640625" style="172" customWidth="1"/>
    <col min="7" max="7" width="11.26953125" style="172" bestFit="1" customWidth="1"/>
    <col min="8" max="16384" width="9.1796875" style="172"/>
  </cols>
  <sheetData>
    <row r="1" spans="1:5" ht="15.75" customHeight="1">
      <c r="A1" s="3" t="s">
        <v>826</v>
      </c>
      <c r="B1" s="3"/>
      <c r="C1" s="78" t="s">
        <v>197</v>
      </c>
    </row>
    <row r="2" spans="1:5" ht="22.5" customHeight="1">
      <c r="A2" s="807" t="s">
        <v>1326</v>
      </c>
      <c r="B2" s="807"/>
      <c r="C2" s="807"/>
    </row>
    <row r="3" spans="1:5">
      <c r="A3" s="379"/>
      <c r="B3" s="379"/>
      <c r="C3" s="379"/>
      <c r="D3" s="504"/>
    </row>
    <row r="4" spans="1:5">
      <c r="A4" s="7" t="s">
        <v>214</v>
      </c>
      <c r="B4" s="7"/>
      <c r="C4" s="8" t="s">
        <v>133</v>
      </c>
    </row>
    <row r="5" spans="1:5">
      <c r="A5" s="189">
        <v>1</v>
      </c>
      <c r="B5" s="228" t="s">
        <v>1274</v>
      </c>
      <c r="C5" s="505">
        <v>353775.54683499999</v>
      </c>
    </row>
    <row r="6" spans="1:5">
      <c r="A6" s="506">
        <v>2</v>
      </c>
      <c r="B6" s="62" t="s">
        <v>134</v>
      </c>
      <c r="C6" s="507">
        <v>6380.1982959999996</v>
      </c>
    </row>
    <row r="7" spans="1:5">
      <c r="A7" s="508">
        <v>3</v>
      </c>
      <c r="B7" s="170" t="s">
        <v>135</v>
      </c>
      <c r="C7" s="13">
        <v>2423.8141540000001</v>
      </c>
    </row>
    <row r="8" spans="1:5">
      <c r="A8" s="508">
        <v>4</v>
      </c>
      <c r="B8" s="170" t="s">
        <v>136</v>
      </c>
      <c r="C8" s="13">
        <v>1600</v>
      </c>
    </row>
    <row r="9" spans="1:5">
      <c r="A9" s="508">
        <v>5</v>
      </c>
      <c r="B9" s="170" t="s">
        <v>137</v>
      </c>
      <c r="C9" s="13">
        <v>0</v>
      </c>
    </row>
    <row r="10" spans="1:5">
      <c r="A10" s="508">
        <v>6</v>
      </c>
      <c r="B10" s="170" t="s">
        <v>138</v>
      </c>
      <c r="C10" s="13">
        <v>0</v>
      </c>
    </row>
    <row r="11" spans="1:5">
      <c r="A11" s="508">
        <v>7</v>
      </c>
      <c r="B11" s="170" t="s">
        <v>139</v>
      </c>
      <c r="C11" s="13">
        <v>0</v>
      </c>
    </row>
    <row r="12" spans="1:5">
      <c r="A12" s="170">
        <v>8</v>
      </c>
      <c r="B12" s="170" t="s">
        <v>140</v>
      </c>
      <c r="C12" s="13">
        <v>0</v>
      </c>
    </row>
    <row r="13" spans="1:5">
      <c r="A13" s="218">
        <v>9</v>
      </c>
      <c r="B13" s="218" t="s">
        <v>1325</v>
      </c>
      <c r="C13" s="83">
        <v>364179.55928500002</v>
      </c>
      <c r="D13" s="174"/>
    </row>
    <row r="14" spans="1:5">
      <c r="A14" s="155"/>
      <c r="C14" s="46"/>
    </row>
    <row r="15" spans="1:5">
      <c r="E15" s="174"/>
    </row>
    <row r="16" spans="1:5">
      <c r="A16" s="7" t="s">
        <v>214</v>
      </c>
      <c r="B16" s="7"/>
      <c r="C16" s="8" t="s">
        <v>133</v>
      </c>
    </row>
    <row r="17" spans="1:7">
      <c r="A17" s="208">
        <v>1</v>
      </c>
      <c r="B17" s="208" t="s">
        <v>1107</v>
      </c>
      <c r="C17" s="505">
        <v>351064.204317</v>
      </c>
      <c r="E17" s="509"/>
      <c r="F17" s="509"/>
    </row>
    <row r="18" spans="1:7">
      <c r="A18" s="508">
        <v>2</v>
      </c>
      <c r="B18" s="170" t="s">
        <v>134</v>
      </c>
      <c r="C18" s="507">
        <v>30.032125440000002</v>
      </c>
      <c r="E18" s="509"/>
      <c r="F18" s="509"/>
      <c r="G18" s="510"/>
    </row>
    <row r="19" spans="1:7">
      <c r="A19" s="508">
        <v>3</v>
      </c>
      <c r="B19" s="170" t="s">
        <v>135</v>
      </c>
      <c r="C19" s="13">
        <v>2481.3103930000002</v>
      </c>
      <c r="E19" s="509"/>
      <c r="F19" s="509"/>
      <c r="G19" s="510"/>
    </row>
    <row r="20" spans="1:7">
      <c r="A20" s="508">
        <v>4</v>
      </c>
      <c r="B20" s="170" t="s">
        <v>136</v>
      </c>
      <c r="C20" s="13">
        <v>200</v>
      </c>
      <c r="E20" s="509"/>
      <c r="F20" s="509"/>
      <c r="G20" s="510"/>
    </row>
    <row r="21" spans="1:7">
      <c r="A21" s="508">
        <v>5</v>
      </c>
      <c r="B21" s="170" t="s">
        <v>137</v>
      </c>
      <c r="C21" s="13">
        <v>0</v>
      </c>
      <c r="E21" s="509"/>
      <c r="F21" s="509"/>
      <c r="G21" s="510"/>
    </row>
    <row r="22" spans="1:7">
      <c r="A22" s="508">
        <v>6</v>
      </c>
      <c r="B22" s="170" t="s">
        <v>138</v>
      </c>
      <c r="C22" s="13">
        <v>0</v>
      </c>
      <c r="E22" s="509"/>
      <c r="F22" s="509"/>
      <c r="G22" s="510"/>
    </row>
    <row r="23" spans="1:7">
      <c r="A23" s="508">
        <v>7</v>
      </c>
      <c r="B23" s="170" t="s">
        <v>139</v>
      </c>
      <c r="C23" s="13">
        <v>0</v>
      </c>
      <c r="E23" s="509"/>
      <c r="F23" s="509"/>
      <c r="G23" s="510"/>
    </row>
    <row r="24" spans="1:7">
      <c r="A24" s="170">
        <v>8</v>
      </c>
      <c r="B24" s="170" t="s">
        <v>140</v>
      </c>
      <c r="C24" s="13">
        <v>0</v>
      </c>
      <c r="E24" s="509"/>
      <c r="F24" s="509"/>
      <c r="G24" s="510"/>
    </row>
    <row r="25" spans="1:7">
      <c r="A25" s="218">
        <v>9</v>
      </c>
      <c r="B25" s="218" t="s">
        <v>1274</v>
      </c>
      <c r="C25" s="83">
        <v>353775.54683499999</v>
      </c>
      <c r="E25" s="509"/>
      <c r="F25" s="509"/>
      <c r="G25" s="510"/>
    </row>
    <row r="26" spans="1:7">
      <c r="D26" s="30"/>
      <c r="E26" s="30"/>
      <c r="F26" s="509"/>
      <c r="G26" s="510"/>
    </row>
    <row r="27" spans="1:7">
      <c r="D27" s="30"/>
      <c r="E27" s="30"/>
    </row>
    <row r="28" spans="1:7">
      <c r="D28" s="30"/>
      <c r="E28" s="30"/>
    </row>
    <row r="29" spans="1:7">
      <c r="D29" s="30"/>
      <c r="E29" s="30"/>
    </row>
    <row r="30" spans="1:7">
      <c r="D30" s="30"/>
      <c r="E30" s="30"/>
    </row>
    <row r="31" spans="1:7">
      <c r="D31" s="30"/>
      <c r="E31" s="30"/>
    </row>
    <row r="32" spans="1:7">
      <c r="D32" s="30"/>
      <c r="E32" s="30"/>
    </row>
    <row r="33" spans="1:5">
      <c r="D33" s="30"/>
      <c r="E33" s="30"/>
    </row>
    <row r="34" spans="1:5">
      <c r="D34" s="30"/>
      <c r="E34" s="30"/>
    </row>
    <row r="35" spans="1:5">
      <c r="D35" s="30"/>
      <c r="E35" s="30"/>
    </row>
    <row r="36" spans="1:5">
      <c r="D36" s="30"/>
      <c r="E36" s="30"/>
    </row>
    <row r="37" spans="1:5">
      <c r="C37" s="172" t="s">
        <v>78</v>
      </c>
      <c r="D37" s="30"/>
      <c r="E37" s="30"/>
    </row>
    <row r="38" spans="1:5">
      <c r="D38" s="30"/>
      <c r="E38" s="30"/>
    </row>
    <row r="39" spans="1:5">
      <c r="A39" s="30"/>
      <c r="B39" s="30"/>
      <c r="C39" s="30"/>
      <c r="D39" s="30"/>
      <c r="E39" s="30"/>
    </row>
    <row r="40" spans="1:5">
      <c r="A40" s="30"/>
      <c r="B40" s="30"/>
      <c r="C40" s="30"/>
      <c r="D40" s="30"/>
      <c r="E40" s="30"/>
    </row>
    <row r="41" spans="1:5">
      <c r="A41" s="30"/>
      <c r="B41" s="30"/>
      <c r="C41" s="30"/>
      <c r="D41" s="30"/>
      <c r="E41" s="30"/>
    </row>
    <row r="42" spans="1:5">
      <c r="A42" s="30"/>
      <c r="B42" s="30"/>
      <c r="C42" s="30"/>
      <c r="D42" s="30"/>
      <c r="E42" s="30"/>
    </row>
    <row r="43" spans="1:5">
      <c r="A43" s="30"/>
      <c r="B43" s="30"/>
      <c r="C43" s="30"/>
      <c r="D43" s="30"/>
      <c r="E43" s="30"/>
    </row>
    <row r="44" spans="1:5">
      <c r="A44" s="30"/>
      <c r="B44" s="30"/>
      <c r="C44" s="30"/>
      <c r="D44" s="30"/>
      <c r="E44" s="30"/>
    </row>
    <row r="45" spans="1:5">
      <c r="A45" s="30"/>
      <c r="B45" s="30"/>
      <c r="C45" s="30"/>
      <c r="D45" s="30"/>
      <c r="E45" s="30"/>
    </row>
    <row r="46" spans="1:5">
      <c r="A46" s="30"/>
      <c r="B46" s="30"/>
      <c r="C46" s="30"/>
      <c r="D46" s="30"/>
      <c r="E46" s="30"/>
    </row>
  </sheetData>
  <mergeCells count="1">
    <mergeCell ref="A2:C2"/>
  </mergeCells>
  <hyperlinks>
    <hyperlink ref="C1" location="Index!A1" display="Index" xr:uid="{506FA94B-0629-4E45-BFDD-06E3EBC070E4}"/>
  </hyperlinks>
  <pageMargins left="0.7" right="0.7" top="0.75" bottom="0.75" header="0.3" footer="0.3"/>
  <pageSetup paperSize="9" scale="46"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4813A-3A98-467D-B6F8-6CEED298CB0F}">
  <sheetPr>
    <tabColor rgb="FF5B9BD5"/>
    <pageSetUpPr fitToPage="1"/>
  </sheetPr>
  <dimension ref="A1:J59"/>
  <sheetViews>
    <sheetView showGridLines="0" zoomScaleNormal="100" zoomScaleSheetLayoutView="100" workbookViewId="0">
      <selection activeCell="A2" sqref="A2:H2"/>
    </sheetView>
  </sheetViews>
  <sheetFormatPr defaultColWidth="9.1796875" defaultRowHeight="11.5"/>
  <cols>
    <col min="1" max="1" width="22" style="559" customWidth="1"/>
    <col min="2" max="2" width="21.54296875" style="559" customWidth="1"/>
    <col min="3" max="8" width="15.26953125" style="559" customWidth="1"/>
    <col min="9" max="16384" width="9.1796875" style="559"/>
  </cols>
  <sheetData>
    <row r="1" spans="1:9" ht="15.75" customHeight="1">
      <c r="A1" s="41" t="s">
        <v>720</v>
      </c>
      <c r="B1" s="3"/>
      <c r="C1" s="3"/>
      <c r="D1" s="3"/>
      <c r="E1" s="3"/>
      <c r="F1" s="3"/>
      <c r="G1" s="3"/>
      <c r="H1" s="78" t="s">
        <v>197</v>
      </c>
      <c r="I1" s="172"/>
    </row>
    <row r="2" spans="1:9" ht="15.75" customHeight="1">
      <c r="A2" s="822" t="s">
        <v>407</v>
      </c>
      <c r="B2" s="822"/>
      <c r="C2" s="822"/>
      <c r="D2" s="822"/>
      <c r="E2" s="822"/>
      <c r="F2" s="822"/>
      <c r="G2" s="822"/>
      <c r="H2" s="822"/>
    </row>
    <row r="3" spans="1:9" ht="15.75" customHeight="1">
      <c r="A3" s="420"/>
      <c r="B3" s="420"/>
      <c r="C3" s="420"/>
      <c r="D3" s="420"/>
      <c r="E3" s="420"/>
      <c r="F3" s="420"/>
      <c r="G3" s="420"/>
      <c r="H3" s="420"/>
    </row>
    <row r="4" spans="1:9">
      <c r="A4" s="32" t="s">
        <v>1104</v>
      </c>
      <c r="B4" s="932" t="s">
        <v>702</v>
      </c>
      <c r="C4" s="932"/>
      <c r="D4" s="932"/>
      <c r="E4" s="932"/>
      <c r="F4" s="932"/>
      <c r="G4" s="932"/>
      <c r="H4" s="932"/>
    </row>
    <row r="5" spans="1:9" ht="17.5">
      <c r="A5" s="38" t="s">
        <v>79</v>
      </c>
      <c r="B5" s="171" t="s">
        <v>80</v>
      </c>
      <c r="C5" s="241" t="s">
        <v>721</v>
      </c>
      <c r="D5" s="241" t="s">
        <v>722</v>
      </c>
      <c r="E5" s="241" t="s">
        <v>81</v>
      </c>
      <c r="F5" s="241" t="s">
        <v>146</v>
      </c>
      <c r="G5" s="241" t="s">
        <v>704</v>
      </c>
      <c r="H5" s="241" t="s">
        <v>705</v>
      </c>
    </row>
    <row r="6" spans="1:9" ht="11.25" customHeight="1">
      <c r="A6" s="933" t="s">
        <v>82</v>
      </c>
      <c r="B6" s="176" t="s">
        <v>83</v>
      </c>
      <c r="C6" s="40">
        <v>0</v>
      </c>
      <c r="D6" s="40">
        <v>0</v>
      </c>
      <c r="E6" s="42">
        <v>0.5</v>
      </c>
      <c r="F6" s="40">
        <v>0</v>
      </c>
      <c r="G6" s="40">
        <v>0</v>
      </c>
      <c r="H6" s="40">
        <v>0</v>
      </c>
    </row>
    <row r="7" spans="1:9">
      <c r="A7" s="931"/>
      <c r="B7" s="176" t="s">
        <v>84</v>
      </c>
      <c r="C7" s="40">
        <v>0</v>
      </c>
      <c r="D7" s="40">
        <v>0</v>
      </c>
      <c r="E7" s="42">
        <v>0.7</v>
      </c>
      <c r="F7" s="40">
        <v>0</v>
      </c>
      <c r="G7" s="40">
        <v>0</v>
      </c>
      <c r="H7" s="40">
        <v>0</v>
      </c>
    </row>
    <row r="8" spans="1:9" ht="11.25" customHeight="1">
      <c r="A8" s="931" t="s">
        <v>85</v>
      </c>
      <c r="B8" s="176" t="s">
        <v>83</v>
      </c>
      <c r="C8" s="40">
        <v>0</v>
      </c>
      <c r="D8" s="40">
        <v>0</v>
      </c>
      <c r="E8" s="42">
        <v>0.7</v>
      </c>
      <c r="F8" s="40">
        <v>0</v>
      </c>
      <c r="G8" s="40">
        <v>0</v>
      </c>
      <c r="H8" s="40">
        <v>0</v>
      </c>
    </row>
    <row r="9" spans="1:9">
      <c r="A9" s="931"/>
      <c r="B9" s="176" t="s">
        <v>84</v>
      </c>
      <c r="C9" s="40">
        <v>0</v>
      </c>
      <c r="D9" s="40">
        <v>0</v>
      </c>
      <c r="E9" s="42">
        <v>0.9</v>
      </c>
      <c r="F9" s="40">
        <v>0</v>
      </c>
      <c r="G9" s="40">
        <v>0</v>
      </c>
      <c r="H9" s="40">
        <v>0</v>
      </c>
    </row>
    <row r="10" spans="1:9" ht="11.25" customHeight="1">
      <c r="A10" s="931" t="s">
        <v>86</v>
      </c>
      <c r="B10" s="176" t="s">
        <v>83</v>
      </c>
      <c r="C10" s="40">
        <v>0</v>
      </c>
      <c r="D10" s="40">
        <v>0</v>
      </c>
      <c r="E10" s="42">
        <v>1.1499999999999999</v>
      </c>
      <c r="F10" s="40">
        <v>0</v>
      </c>
      <c r="G10" s="40">
        <v>0</v>
      </c>
      <c r="H10" s="40">
        <v>0</v>
      </c>
    </row>
    <row r="11" spans="1:9">
      <c r="A11" s="931"/>
      <c r="B11" s="176" t="s">
        <v>84</v>
      </c>
      <c r="C11" s="40">
        <v>0</v>
      </c>
      <c r="D11" s="40">
        <v>0</v>
      </c>
      <c r="E11" s="42">
        <v>1.1499999999999999</v>
      </c>
      <c r="F11" s="40">
        <v>0</v>
      </c>
      <c r="G11" s="40">
        <v>0</v>
      </c>
      <c r="H11" s="40">
        <v>0</v>
      </c>
    </row>
    <row r="12" spans="1:9" ht="11.25" customHeight="1">
      <c r="A12" s="931" t="s">
        <v>87</v>
      </c>
      <c r="B12" s="176" t="s">
        <v>83</v>
      </c>
      <c r="C12" s="40">
        <v>0</v>
      </c>
      <c r="D12" s="40">
        <v>0</v>
      </c>
      <c r="E12" s="42">
        <v>2.5</v>
      </c>
      <c r="F12" s="40">
        <v>0</v>
      </c>
      <c r="G12" s="40">
        <v>0</v>
      </c>
      <c r="H12" s="40">
        <v>0</v>
      </c>
    </row>
    <row r="13" spans="1:9">
      <c r="A13" s="931"/>
      <c r="B13" s="176" t="s">
        <v>84</v>
      </c>
      <c r="C13" s="40">
        <v>0</v>
      </c>
      <c r="D13" s="40">
        <v>0</v>
      </c>
      <c r="E13" s="42">
        <v>2.5</v>
      </c>
      <c r="F13" s="40">
        <v>0</v>
      </c>
      <c r="G13" s="40">
        <v>0</v>
      </c>
      <c r="H13" s="40">
        <v>0</v>
      </c>
    </row>
    <row r="14" spans="1:9" ht="11.25" customHeight="1">
      <c r="A14" s="931" t="s">
        <v>88</v>
      </c>
      <c r="B14" s="176" t="s">
        <v>83</v>
      </c>
      <c r="C14" s="40">
        <v>0</v>
      </c>
      <c r="D14" s="40">
        <v>0</v>
      </c>
      <c r="E14" s="43" t="s">
        <v>89</v>
      </c>
      <c r="F14" s="40">
        <v>0</v>
      </c>
      <c r="G14" s="40">
        <v>0</v>
      </c>
      <c r="H14" s="40">
        <v>0</v>
      </c>
    </row>
    <row r="15" spans="1:9">
      <c r="A15" s="934"/>
      <c r="B15" s="176" t="s">
        <v>84</v>
      </c>
      <c r="C15" s="40">
        <v>0</v>
      </c>
      <c r="D15" s="40">
        <v>0</v>
      </c>
      <c r="E15" s="43" t="s">
        <v>89</v>
      </c>
      <c r="F15" s="40">
        <v>0</v>
      </c>
      <c r="G15" s="40">
        <v>0</v>
      </c>
      <c r="H15" s="40">
        <v>0</v>
      </c>
    </row>
    <row r="16" spans="1:9">
      <c r="A16" s="935" t="s">
        <v>51</v>
      </c>
      <c r="B16" s="92" t="s">
        <v>83</v>
      </c>
      <c r="C16" s="93">
        <v>0</v>
      </c>
      <c r="D16" s="93">
        <v>0</v>
      </c>
      <c r="E16" s="94"/>
      <c r="F16" s="93">
        <v>0</v>
      </c>
      <c r="G16" s="93">
        <v>0</v>
      </c>
      <c r="H16" s="93">
        <v>0</v>
      </c>
    </row>
    <row r="17" spans="1:10">
      <c r="A17" s="936"/>
      <c r="B17" s="95" t="s">
        <v>84</v>
      </c>
      <c r="C17" s="571">
        <v>0</v>
      </c>
      <c r="D17" s="571">
        <v>0</v>
      </c>
      <c r="E17" s="572"/>
      <c r="F17" s="571">
        <v>0</v>
      </c>
      <c r="G17" s="571">
        <v>0</v>
      </c>
      <c r="H17" s="571">
        <v>0</v>
      </c>
    </row>
    <row r="18" spans="1:10">
      <c r="A18" s="30"/>
      <c r="B18" s="30"/>
      <c r="C18" s="30"/>
      <c r="D18" s="30"/>
      <c r="E18" s="30"/>
      <c r="F18" s="30"/>
      <c r="G18" s="30"/>
      <c r="H18" s="27" t="s">
        <v>78</v>
      </c>
    </row>
    <row r="19" spans="1:10">
      <c r="A19" s="30"/>
      <c r="B19" s="30"/>
      <c r="C19" s="30"/>
      <c r="D19" s="30"/>
      <c r="E19" s="30"/>
      <c r="F19" s="30"/>
      <c r="G19" s="30"/>
      <c r="H19" s="27"/>
    </row>
    <row r="20" spans="1:10">
      <c r="A20" s="32" t="s">
        <v>1322</v>
      </c>
      <c r="B20" s="932" t="s">
        <v>703</v>
      </c>
      <c r="C20" s="932"/>
      <c r="D20" s="932"/>
      <c r="E20" s="932"/>
      <c r="F20" s="932"/>
      <c r="G20" s="932"/>
      <c r="H20" s="932"/>
    </row>
    <row r="21" spans="1:10" ht="17.5">
      <c r="A21" s="937" t="s">
        <v>216</v>
      </c>
      <c r="B21" s="937"/>
      <c r="C21" s="484" t="s">
        <v>721</v>
      </c>
      <c r="D21" s="484" t="s">
        <v>722</v>
      </c>
      <c r="E21" s="484" t="s">
        <v>81</v>
      </c>
      <c r="F21" s="484" t="s">
        <v>146</v>
      </c>
      <c r="G21" s="484" t="s">
        <v>704</v>
      </c>
      <c r="H21" s="484" t="s">
        <v>705</v>
      </c>
      <c r="I21" s="173"/>
    </row>
    <row r="22" spans="1:10">
      <c r="A22" s="938" t="s">
        <v>91</v>
      </c>
      <c r="B22" s="938"/>
      <c r="C22" s="40">
        <v>0</v>
      </c>
      <c r="D22" s="40">
        <v>0</v>
      </c>
      <c r="E22" s="42">
        <v>1.9</v>
      </c>
      <c r="F22" s="40">
        <v>0</v>
      </c>
      <c r="G22" s="40">
        <v>0</v>
      </c>
      <c r="H22" s="40">
        <v>0</v>
      </c>
    </row>
    <row r="23" spans="1:10">
      <c r="A23" s="938" t="s">
        <v>90</v>
      </c>
      <c r="B23" s="938"/>
      <c r="C23" s="40">
        <v>1292.3389417999999</v>
      </c>
      <c r="D23" s="40">
        <v>0</v>
      </c>
      <c r="E23" s="42">
        <v>2.9</v>
      </c>
      <c r="F23" s="40">
        <v>1292.3389417999999</v>
      </c>
      <c r="G23" s="40">
        <v>3747.7829312199997</v>
      </c>
      <c r="H23" s="40">
        <v>10.3387115344</v>
      </c>
      <c r="J23" s="240"/>
    </row>
    <row r="24" spans="1:10">
      <c r="A24" s="938" t="s">
        <v>92</v>
      </c>
      <c r="B24" s="938"/>
      <c r="C24" s="40">
        <v>2295.4379269999999</v>
      </c>
      <c r="D24" s="40">
        <v>0</v>
      </c>
      <c r="E24" s="42">
        <v>3.7</v>
      </c>
      <c r="F24" s="40">
        <v>2295.4379269999999</v>
      </c>
      <c r="G24" s="40">
        <v>8493.120329899999</v>
      </c>
      <c r="H24" s="40">
        <v>55.090510248000001</v>
      </c>
      <c r="J24" s="240"/>
    </row>
    <row r="25" spans="1:10">
      <c r="A25" s="939" t="s">
        <v>51</v>
      </c>
      <c r="B25" s="939"/>
      <c r="C25" s="96">
        <v>3587.7768688000001</v>
      </c>
      <c r="D25" s="96">
        <v>0</v>
      </c>
      <c r="E25" s="97"/>
      <c r="F25" s="96">
        <v>3587.7768688000001</v>
      </c>
      <c r="G25" s="96">
        <v>12240.90326112</v>
      </c>
      <c r="H25" s="96">
        <v>65.429221782399992</v>
      </c>
      <c r="J25" s="240"/>
    </row>
    <row r="26" spans="1:10" s="172" customFormat="1">
      <c r="A26" s="9"/>
      <c r="B26" s="9"/>
      <c r="C26" s="14"/>
      <c r="D26" s="14"/>
      <c r="E26" s="14"/>
      <c r="F26" s="14"/>
      <c r="G26" s="14"/>
      <c r="H26" s="14"/>
    </row>
    <row r="27" spans="1:10" s="172" customFormat="1">
      <c r="A27" s="9"/>
      <c r="B27" s="9"/>
      <c r="C27" s="14"/>
      <c r="D27" s="14"/>
      <c r="E27" s="14"/>
      <c r="F27" s="14"/>
      <c r="G27" s="14"/>
      <c r="H27" s="14"/>
    </row>
    <row r="28" spans="1:10">
      <c r="A28" s="30"/>
      <c r="B28" s="30"/>
      <c r="C28" s="30"/>
      <c r="D28" s="30"/>
      <c r="E28" s="30"/>
      <c r="F28" s="30"/>
      <c r="G28" s="30"/>
      <c r="H28" s="30"/>
    </row>
    <row r="29" spans="1:10">
      <c r="A29" s="32" t="s">
        <v>1098</v>
      </c>
      <c r="B29" s="932" t="s">
        <v>702</v>
      </c>
      <c r="C29" s="932"/>
      <c r="D29" s="932"/>
      <c r="E29" s="932"/>
      <c r="F29" s="932"/>
      <c r="G29" s="932"/>
      <c r="H29" s="932"/>
    </row>
    <row r="30" spans="1:10" ht="17.5">
      <c r="A30" s="38" t="s">
        <v>79</v>
      </c>
      <c r="B30" s="171" t="s">
        <v>80</v>
      </c>
      <c r="C30" s="241" t="s">
        <v>721</v>
      </c>
      <c r="D30" s="241" t="s">
        <v>722</v>
      </c>
      <c r="E30" s="241" t="s">
        <v>81</v>
      </c>
      <c r="F30" s="241" t="s">
        <v>146</v>
      </c>
      <c r="G30" s="241" t="s">
        <v>704</v>
      </c>
      <c r="H30" s="241" t="s">
        <v>705</v>
      </c>
    </row>
    <row r="31" spans="1:10" ht="11.25" customHeight="1">
      <c r="A31" s="933" t="s">
        <v>82</v>
      </c>
      <c r="B31" s="176" t="s">
        <v>83</v>
      </c>
      <c r="C31" s="40">
        <v>0</v>
      </c>
      <c r="D31" s="40">
        <v>0</v>
      </c>
      <c r="E31" s="42">
        <v>0.5</v>
      </c>
      <c r="F31" s="40">
        <v>0</v>
      </c>
      <c r="G31" s="40">
        <v>0</v>
      </c>
      <c r="H31" s="40">
        <v>0</v>
      </c>
    </row>
    <row r="32" spans="1:10">
      <c r="A32" s="931"/>
      <c r="B32" s="176" t="s">
        <v>84</v>
      </c>
      <c r="C32" s="40">
        <v>0</v>
      </c>
      <c r="D32" s="40">
        <v>0</v>
      </c>
      <c r="E32" s="42">
        <v>0.7</v>
      </c>
      <c r="F32" s="40">
        <v>0</v>
      </c>
      <c r="G32" s="40">
        <v>0</v>
      </c>
      <c r="H32" s="40">
        <v>0</v>
      </c>
    </row>
    <row r="33" spans="1:10" ht="11.25" customHeight="1">
      <c r="A33" s="931" t="s">
        <v>85</v>
      </c>
      <c r="B33" s="176" t="s">
        <v>83</v>
      </c>
      <c r="C33" s="40">
        <v>0</v>
      </c>
      <c r="D33" s="40">
        <v>0</v>
      </c>
      <c r="E33" s="42">
        <v>0.7</v>
      </c>
      <c r="F33" s="40">
        <v>0</v>
      </c>
      <c r="G33" s="40">
        <v>0</v>
      </c>
      <c r="H33" s="40">
        <v>0</v>
      </c>
    </row>
    <row r="34" spans="1:10">
      <c r="A34" s="931"/>
      <c r="B34" s="176" t="s">
        <v>84</v>
      </c>
      <c r="C34" s="40">
        <v>0</v>
      </c>
      <c r="D34" s="40">
        <v>0</v>
      </c>
      <c r="E34" s="42">
        <v>0.9</v>
      </c>
      <c r="F34" s="40">
        <v>0</v>
      </c>
      <c r="G34" s="40">
        <v>0</v>
      </c>
      <c r="H34" s="40">
        <v>0</v>
      </c>
    </row>
    <row r="35" spans="1:10" ht="11.25" customHeight="1">
      <c r="A35" s="931" t="s">
        <v>86</v>
      </c>
      <c r="B35" s="176" t="s">
        <v>83</v>
      </c>
      <c r="C35" s="40">
        <v>0</v>
      </c>
      <c r="D35" s="40">
        <v>0</v>
      </c>
      <c r="E35" s="42">
        <v>1.1499999999999999</v>
      </c>
      <c r="F35" s="40">
        <v>0</v>
      </c>
      <c r="G35" s="40">
        <v>0</v>
      </c>
      <c r="H35" s="40">
        <v>0</v>
      </c>
    </row>
    <row r="36" spans="1:10">
      <c r="A36" s="931"/>
      <c r="B36" s="176" t="s">
        <v>84</v>
      </c>
      <c r="C36" s="40">
        <v>0</v>
      </c>
      <c r="D36" s="40">
        <v>0</v>
      </c>
      <c r="E36" s="42">
        <v>1.1499999999999999</v>
      </c>
      <c r="F36" s="40">
        <v>0</v>
      </c>
      <c r="G36" s="40">
        <v>0</v>
      </c>
      <c r="H36" s="40">
        <v>0</v>
      </c>
    </row>
    <row r="37" spans="1:10" ht="11.25" customHeight="1">
      <c r="A37" s="931" t="s">
        <v>87</v>
      </c>
      <c r="B37" s="176" t="s">
        <v>83</v>
      </c>
      <c r="C37" s="40">
        <v>0</v>
      </c>
      <c r="D37" s="40">
        <v>0</v>
      </c>
      <c r="E37" s="42">
        <v>2.5</v>
      </c>
      <c r="F37" s="40">
        <v>0</v>
      </c>
      <c r="G37" s="40">
        <v>0</v>
      </c>
      <c r="H37" s="40">
        <v>0</v>
      </c>
    </row>
    <row r="38" spans="1:10">
      <c r="A38" s="931"/>
      <c r="B38" s="176" t="s">
        <v>84</v>
      </c>
      <c r="C38" s="40">
        <v>0</v>
      </c>
      <c r="D38" s="40">
        <v>0</v>
      </c>
      <c r="E38" s="42">
        <v>2.5</v>
      </c>
      <c r="F38" s="40">
        <v>0</v>
      </c>
      <c r="G38" s="40">
        <v>0</v>
      </c>
      <c r="H38" s="40">
        <v>0</v>
      </c>
    </row>
    <row r="39" spans="1:10" ht="11.25" customHeight="1">
      <c r="A39" s="931" t="s">
        <v>88</v>
      </c>
      <c r="B39" s="176" t="s">
        <v>83</v>
      </c>
      <c r="C39" s="40">
        <v>0</v>
      </c>
      <c r="D39" s="40">
        <v>0</v>
      </c>
      <c r="E39" s="43" t="s">
        <v>89</v>
      </c>
      <c r="F39" s="40">
        <v>0</v>
      </c>
      <c r="G39" s="40">
        <v>0</v>
      </c>
      <c r="H39" s="40">
        <v>0</v>
      </c>
    </row>
    <row r="40" spans="1:10">
      <c r="A40" s="934"/>
      <c r="B40" s="176" t="s">
        <v>84</v>
      </c>
      <c r="C40" s="40">
        <v>0</v>
      </c>
      <c r="D40" s="40">
        <v>0</v>
      </c>
      <c r="E40" s="43" t="s">
        <v>89</v>
      </c>
      <c r="F40" s="40">
        <v>0</v>
      </c>
      <c r="G40" s="40">
        <v>0</v>
      </c>
      <c r="H40" s="40">
        <v>0</v>
      </c>
    </row>
    <row r="41" spans="1:10">
      <c r="A41" s="935" t="s">
        <v>51</v>
      </c>
      <c r="B41" s="92" t="s">
        <v>83</v>
      </c>
      <c r="C41" s="93">
        <v>0</v>
      </c>
      <c r="D41" s="93">
        <v>0</v>
      </c>
      <c r="E41" s="94"/>
      <c r="F41" s="93">
        <v>0</v>
      </c>
      <c r="G41" s="93">
        <v>0</v>
      </c>
      <c r="H41" s="93">
        <v>0</v>
      </c>
    </row>
    <row r="42" spans="1:10">
      <c r="A42" s="936"/>
      <c r="B42" s="95" t="s">
        <v>84</v>
      </c>
      <c r="C42" s="571">
        <v>0</v>
      </c>
      <c r="D42" s="571">
        <v>0</v>
      </c>
      <c r="E42" s="572"/>
      <c r="F42" s="571">
        <v>0</v>
      </c>
      <c r="G42" s="571">
        <v>0</v>
      </c>
      <c r="H42" s="571">
        <v>0</v>
      </c>
    </row>
    <row r="43" spans="1:10">
      <c r="A43" s="30"/>
      <c r="B43" s="30"/>
      <c r="C43" s="30"/>
      <c r="D43" s="30"/>
      <c r="E43" s="30"/>
      <c r="F43" s="30"/>
      <c r="G43" s="30"/>
      <c r="H43" s="27" t="s">
        <v>78</v>
      </c>
    </row>
    <row r="44" spans="1:10">
      <c r="A44" s="30"/>
      <c r="B44" s="30"/>
      <c r="C44" s="30"/>
      <c r="D44" s="30"/>
      <c r="E44" s="30"/>
      <c r="F44" s="30"/>
      <c r="G44" s="30"/>
      <c r="H44" s="27"/>
    </row>
    <row r="45" spans="1:10">
      <c r="A45" s="32" t="s">
        <v>1104</v>
      </c>
      <c r="B45" s="932" t="s">
        <v>703</v>
      </c>
      <c r="C45" s="932"/>
      <c r="D45" s="932"/>
      <c r="E45" s="932"/>
      <c r="F45" s="932"/>
      <c r="G45" s="932"/>
      <c r="H45" s="932"/>
      <c r="I45" s="173"/>
    </row>
    <row r="46" spans="1:10" ht="17.5">
      <c r="A46" s="937" t="s">
        <v>216</v>
      </c>
      <c r="B46" s="937"/>
      <c r="C46" s="484" t="s">
        <v>721</v>
      </c>
      <c r="D46" s="484" t="s">
        <v>722</v>
      </c>
      <c r="E46" s="484" t="s">
        <v>81</v>
      </c>
      <c r="F46" s="484" t="s">
        <v>146</v>
      </c>
      <c r="G46" s="484" t="s">
        <v>704</v>
      </c>
      <c r="H46" s="484" t="s">
        <v>705</v>
      </c>
    </row>
    <row r="47" spans="1:10">
      <c r="A47" s="941" t="s">
        <v>91</v>
      </c>
      <c r="B47" s="941"/>
      <c r="C47" s="40">
        <v>0</v>
      </c>
      <c r="D47" s="40">
        <v>0</v>
      </c>
      <c r="E47" s="42">
        <v>1.9</v>
      </c>
      <c r="F47" s="40">
        <v>0</v>
      </c>
      <c r="G47" s="40">
        <v>0</v>
      </c>
      <c r="H47" s="40">
        <v>0</v>
      </c>
      <c r="J47" s="240"/>
    </row>
    <row r="48" spans="1:10">
      <c r="A48" s="938" t="s">
        <v>90</v>
      </c>
      <c r="B48" s="938"/>
      <c r="C48" s="40">
        <v>1040.9313144</v>
      </c>
      <c r="D48" s="40">
        <v>0</v>
      </c>
      <c r="E48" s="42">
        <v>2.9</v>
      </c>
      <c r="F48" s="40">
        <v>1040.9313144</v>
      </c>
      <c r="G48" s="40">
        <v>3018.7008117600003</v>
      </c>
      <c r="H48" s="40">
        <v>8.3274505152000007</v>
      </c>
      <c r="J48" s="240"/>
    </row>
    <row r="49" spans="1:10">
      <c r="A49" s="940" t="s">
        <v>92</v>
      </c>
      <c r="B49" s="940"/>
      <c r="C49" s="40">
        <v>2354.3485031300002</v>
      </c>
      <c r="D49" s="40">
        <v>0</v>
      </c>
      <c r="E49" s="42">
        <v>3.7</v>
      </c>
      <c r="F49" s="40">
        <v>2354.3485031300002</v>
      </c>
      <c r="G49" s="40">
        <v>8711.0894615809993</v>
      </c>
      <c r="H49" s="40">
        <v>56.504364075120002</v>
      </c>
      <c r="J49" s="240"/>
    </row>
    <row r="50" spans="1:10">
      <c r="A50" s="939" t="s">
        <v>51</v>
      </c>
      <c r="B50" s="939"/>
      <c r="C50" s="96">
        <v>3395.2798175300004</v>
      </c>
      <c r="D50" s="96">
        <v>0</v>
      </c>
      <c r="E50" s="97"/>
      <c r="F50" s="96">
        <v>3395.2798175300004</v>
      </c>
      <c r="G50" s="96">
        <v>11729.790273340999</v>
      </c>
      <c r="H50" s="96">
        <v>64.831814590319993</v>
      </c>
    </row>
    <row r="51" spans="1:10">
      <c r="A51" s="30"/>
      <c r="B51" s="30"/>
      <c r="C51" s="30"/>
      <c r="D51" s="30"/>
      <c r="E51" s="30"/>
      <c r="F51" s="30"/>
      <c r="G51" s="30"/>
    </row>
    <row r="52" spans="1:10">
      <c r="A52" s="30"/>
      <c r="B52" s="30"/>
      <c r="C52" s="30"/>
      <c r="D52" s="30"/>
      <c r="E52" s="30"/>
      <c r="F52" s="30"/>
      <c r="G52" s="30"/>
    </row>
    <row r="53" spans="1:10">
      <c r="A53" s="30"/>
      <c r="B53" s="30"/>
      <c r="C53" s="30"/>
      <c r="D53" s="30"/>
      <c r="E53" s="30"/>
      <c r="F53" s="30"/>
      <c r="G53" s="30"/>
    </row>
    <row r="54" spans="1:10">
      <c r="A54" s="30"/>
      <c r="B54" s="30"/>
      <c r="C54" s="30"/>
      <c r="D54" s="30"/>
      <c r="E54" s="30"/>
      <c r="F54" s="30"/>
      <c r="G54" s="30"/>
    </row>
    <row r="55" spans="1:10">
      <c r="A55" s="30"/>
      <c r="B55" s="30"/>
      <c r="C55" s="30"/>
      <c r="D55" s="30"/>
      <c r="E55" s="30"/>
      <c r="F55" s="30"/>
      <c r="G55" s="30"/>
    </row>
    <row r="56" spans="1:10">
      <c r="A56" s="30"/>
      <c r="B56" s="30"/>
      <c r="C56" s="30"/>
      <c r="D56" s="30"/>
      <c r="E56" s="30"/>
      <c r="F56" s="30"/>
      <c r="G56" s="30"/>
    </row>
    <row r="57" spans="1:10">
      <c r="A57" s="30"/>
      <c r="B57" s="30"/>
      <c r="C57" s="30"/>
      <c r="D57" s="30"/>
      <c r="E57" s="30"/>
      <c r="F57" s="30"/>
      <c r="G57" s="30"/>
    </row>
    <row r="58" spans="1:10">
      <c r="A58" s="30"/>
      <c r="B58" s="30"/>
      <c r="C58" s="30"/>
      <c r="D58" s="30"/>
      <c r="E58" s="30"/>
      <c r="F58" s="30"/>
      <c r="G58" s="30"/>
    </row>
    <row r="59" spans="1:10">
      <c r="A59" s="30"/>
      <c r="B59" s="30"/>
      <c r="C59" s="30"/>
      <c r="D59" s="30"/>
      <c r="E59" s="30"/>
      <c r="F59" s="30"/>
      <c r="G59" s="30"/>
    </row>
  </sheetData>
  <mergeCells count="27">
    <mergeCell ref="A48:B48"/>
    <mergeCell ref="A49:B49"/>
    <mergeCell ref="A50:B50"/>
    <mergeCell ref="A37:A38"/>
    <mergeCell ref="A39:A40"/>
    <mergeCell ref="A41:A42"/>
    <mergeCell ref="B45:H45"/>
    <mergeCell ref="A46:B46"/>
    <mergeCell ref="A47:B47"/>
    <mergeCell ref="A35:A36"/>
    <mergeCell ref="A14:A15"/>
    <mergeCell ref="A16:A17"/>
    <mergeCell ref="B20:H20"/>
    <mergeCell ref="A21:B21"/>
    <mergeCell ref="A22:B22"/>
    <mergeCell ref="A23:B23"/>
    <mergeCell ref="A24:B24"/>
    <mergeCell ref="A25:B25"/>
    <mergeCell ref="B29:H29"/>
    <mergeCell ref="A31:A32"/>
    <mergeCell ref="A33:A34"/>
    <mergeCell ref="A12:A13"/>
    <mergeCell ref="A2:H2"/>
    <mergeCell ref="B4:H4"/>
    <mergeCell ref="A6:A7"/>
    <mergeCell ref="A8:A9"/>
    <mergeCell ref="A10:A11"/>
  </mergeCells>
  <hyperlinks>
    <hyperlink ref="H1" location="Index!A1" display="Index" xr:uid="{AB706860-75B7-446A-B79A-06E7E8699901}"/>
  </hyperlinks>
  <pageMargins left="0.7" right="0.7" top="0.75" bottom="0.75" header="0.3" footer="0.3"/>
  <pageSetup paperSize="9" scale="6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EEAD4-0739-42BD-9CF3-A7774FBA4730}">
  <sheetPr>
    <tabColor rgb="FFED7D31"/>
    <pageSetUpPr fitToPage="1"/>
  </sheetPr>
  <dimension ref="A1:J31"/>
  <sheetViews>
    <sheetView showGridLines="0" zoomScaleNormal="100" zoomScaleSheetLayoutView="130" workbookViewId="0">
      <selection activeCell="B2" sqref="B2"/>
    </sheetView>
  </sheetViews>
  <sheetFormatPr defaultColWidth="9.1796875" defaultRowHeight="14"/>
  <cols>
    <col min="1" max="1" width="3.1796875" style="2" customWidth="1"/>
    <col min="2" max="2" width="41.1796875" style="2" customWidth="1"/>
    <col min="3" max="9" width="12.7265625" style="2" customWidth="1"/>
    <col min="10" max="13" width="8.7265625" style="2" customWidth="1"/>
    <col min="14" max="15" width="9.81640625" style="2" customWidth="1"/>
    <col min="16" max="16384" width="9.1796875" style="2"/>
  </cols>
  <sheetData>
    <row r="1" spans="1:10" ht="15.75" customHeight="1">
      <c r="A1" s="489" t="s">
        <v>593</v>
      </c>
      <c r="B1" s="489"/>
      <c r="C1" s="489"/>
      <c r="D1" s="489"/>
      <c r="E1" s="489"/>
      <c r="F1" s="489"/>
      <c r="G1" s="489"/>
      <c r="H1" s="489"/>
      <c r="I1" s="124"/>
      <c r="J1" s="124" t="s">
        <v>197</v>
      </c>
    </row>
    <row r="2" spans="1:10">
      <c r="A2" s="155"/>
      <c r="H2" s="26"/>
    </row>
    <row r="3" spans="1:10">
      <c r="A3" s="159"/>
      <c r="B3" s="44"/>
      <c r="C3" s="104" t="s">
        <v>251</v>
      </c>
      <c r="D3" s="104" t="s">
        <v>252</v>
      </c>
      <c r="E3" s="104" t="s">
        <v>253</v>
      </c>
      <c r="F3" s="104" t="s">
        <v>254</v>
      </c>
      <c r="G3" s="104" t="s">
        <v>255</v>
      </c>
      <c r="H3" s="108" t="s">
        <v>256</v>
      </c>
      <c r="I3" s="104" t="s">
        <v>257</v>
      </c>
      <c r="J3" s="104" t="s">
        <v>258</v>
      </c>
    </row>
    <row r="4" spans="1:10" ht="26.5">
      <c r="A4" s="942" t="s">
        <v>1327</v>
      </c>
      <c r="B4" s="942"/>
      <c r="C4" s="178" t="s">
        <v>573</v>
      </c>
      <c r="D4" s="178" t="s">
        <v>574</v>
      </c>
      <c r="E4" s="178" t="s">
        <v>141</v>
      </c>
      <c r="F4" s="178" t="s">
        <v>578</v>
      </c>
      <c r="G4" s="178" t="s">
        <v>575</v>
      </c>
      <c r="H4" s="178" t="s">
        <v>576</v>
      </c>
      <c r="I4" s="178" t="s">
        <v>146</v>
      </c>
      <c r="J4" s="178" t="s">
        <v>577</v>
      </c>
    </row>
    <row r="5" spans="1:10">
      <c r="A5" s="170" t="s">
        <v>563</v>
      </c>
      <c r="B5" s="76" t="s">
        <v>564</v>
      </c>
      <c r="C5" s="13">
        <v>0</v>
      </c>
      <c r="D5" s="13">
        <v>0</v>
      </c>
      <c r="E5" s="573"/>
      <c r="F5" s="13" t="s">
        <v>723</v>
      </c>
      <c r="G5" s="13">
        <v>0</v>
      </c>
      <c r="H5" s="13">
        <v>0</v>
      </c>
      <c r="I5" s="13">
        <v>0</v>
      </c>
      <c r="J5" s="13">
        <v>0</v>
      </c>
    </row>
    <row r="6" spans="1:10">
      <c r="A6" s="170" t="s">
        <v>565</v>
      </c>
      <c r="B6" s="76" t="s">
        <v>566</v>
      </c>
      <c r="C6" s="13">
        <v>0</v>
      </c>
      <c r="D6" s="13">
        <v>0</v>
      </c>
      <c r="E6" s="573"/>
      <c r="F6" s="13" t="s">
        <v>723</v>
      </c>
      <c r="G6" s="13">
        <v>0</v>
      </c>
      <c r="H6" s="13">
        <v>0</v>
      </c>
      <c r="I6" s="13">
        <v>0</v>
      </c>
      <c r="J6" s="13">
        <v>0</v>
      </c>
    </row>
    <row r="7" spans="1:10">
      <c r="A7" s="170">
        <v>1</v>
      </c>
      <c r="B7" s="76" t="s">
        <v>567</v>
      </c>
      <c r="C7" s="13">
        <v>2199.2742774099997</v>
      </c>
      <c r="D7" s="13">
        <v>1969.15074744</v>
      </c>
      <c r="E7" s="573"/>
      <c r="F7" s="13" t="s">
        <v>723</v>
      </c>
      <c r="G7" s="13">
        <v>10837.559265709999</v>
      </c>
      <c r="H7" s="13">
        <v>6186.0330388800003</v>
      </c>
      <c r="I7" s="13">
        <v>5872.1088558199999</v>
      </c>
      <c r="J7" s="13">
        <v>6092.42414448</v>
      </c>
    </row>
    <row r="8" spans="1:10">
      <c r="A8" s="170">
        <v>2</v>
      </c>
      <c r="B8" s="76" t="s">
        <v>142</v>
      </c>
      <c r="C8" s="573"/>
      <c r="D8" s="573"/>
      <c r="E8" s="13">
        <v>0</v>
      </c>
      <c r="F8" s="13">
        <v>0</v>
      </c>
      <c r="G8" s="13">
        <v>0</v>
      </c>
      <c r="H8" s="13">
        <v>0</v>
      </c>
      <c r="I8" s="13">
        <v>0</v>
      </c>
      <c r="J8" s="13">
        <v>0</v>
      </c>
    </row>
    <row r="9" spans="1:10">
      <c r="A9" s="170" t="s">
        <v>562</v>
      </c>
      <c r="B9" s="177" t="s">
        <v>568</v>
      </c>
      <c r="C9" s="573"/>
      <c r="D9" s="573"/>
      <c r="E9" s="13">
        <v>0</v>
      </c>
      <c r="F9" s="574"/>
      <c r="G9" s="13">
        <v>0</v>
      </c>
      <c r="H9" s="13">
        <v>0</v>
      </c>
      <c r="I9" s="13">
        <v>0</v>
      </c>
      <c r="J9" s="13">
        <v>0</v>
      </c>
    </row>
    <row r="10" spans="1:10">
      <c r="A10" s="170" t="s">
        <v>569</v>
      </c>
      <c r="B10" s="177" t="s">
        <v>570</v>
      </c>
      <c r="C10" s="573"/>
      <c r="D10" s="573"/>
      <c r="E10" s="13">
        <v>0</v>
      </c>
      <c r="F10" s="574"/>
      <c r="G10" s="13">
        <v>0</v>
      </c>
      <c r="H10" s="13">
        <v>0</v>
      </c>
      <c r="I10" s="13">
        <v>0</v>
      </c>
      <c r="J10" s="13">
        <v>0</v>
      </c>
    </row>
    <row r="11" spans="1:10">
      <c r="A11" s="170" t="s">
        <v>571</v>
      </c>
      <c r="B11" s="177" t="s">
        <v>572</v>
      </c>
      <c r="C11" s="573"/>
      <c r="D11" s="573"/>
      <c r="E11" s="13">
        <v>0</v>
      </c>
      <c r="F11" s="574"/>
      <c r="G11" s="13">
        <v>0</v>
      </c>
      <c r="H11" s="13">
        <v>0</v>
      </c>
      <c r="I11" s="13">
        <v>0</v>
      </c>
      <c r="J11" s="13">
        <v>0</v>
      </c>
    </row>
    <row r="12" spans="1:10">
      <c r="A12" s="170">
        <v>3</v>
      </c>
      <c r="B12" s="76" t="s">
        <v>143</v>
      </c>
      <c r="C12" s="573"/>
      <c r="D12" s="573"/>
      <c r="E12" s="573"/>
      <c r="F12" s="573"/>
      <c r="G12" s="13">
        <v>0</v>
      </c>
      <c r="H12" s="13">
        <v>0</v>
      </c>
      <c r="I12" s="13">
        <v>0</v>
      </c>
      <c r="J12" s="13">
        <v>0</v>
      </c>
    </row>
    <row r="13" spans="1:10">
      <c r="A13" s="170">
        <v>4</v>
      </c>
      <c r="B13" s="76" t="s">
        <v>144</v>
      </c>
      <c r="C13" s="573"/>
      <c r="D13" s="573"/>
      <c r="E13" s="573"/>
      <c r="F13" s="573"/>
      <c r="G13" s="13">
        <v>63604.308562148006</v>
      </c>
      <c r="H13" s="13">
        <v>1402.2642517142001</v>
      </c>
      <c r="I13" s="13">
        <v>1402.2642517142001</v>
      </c>
      <c r="J13" s="13">
        <v>797.78728825419</v>
      </c>
    </row>
    <row r="14" spans="1:10">
      <c r="A14" s="170">
        <v>5</v>
      </c>
      <c r="B14" s="76" t="s">
        <v>145</v>
      </c>
      <c r="C14" s="573"/>
      <c r="D14" s="573"/>
      <c r="E14" s="573"/>
      <c r="F14" s="573"/>
      <c r="G14" s="13">
        <v>0</v>
      </c>
      <c r="H14" s="13">
        <v>0</v>
      </c>
      <c r="I14" s="13">
        <v>0</v>
      </c>
      <c r="J14" s="13">
        <v>0</v>
      </c>
    </row>
    <row r="15" spans="1:10">
      <c r="A15" s="218">
        <v>6</v>
      </c>
      <c r="B15" s="118" t="s">
        <v>51</v>
      </c>
      <c r="C15" s="247"/>
      <c r="D15" s="247"/>
      <c r="E15" s="247"/>
      <c r="F15" s="247"/>
      <c r="G15" s="83">
        <v>74441.867827858005</v>
      </c>
      <c r="H15" s="83">
        <v>7588.2972905941997</v>
      </c>
      <c r="I15" s="83">
        <v>7274.3731075341993</v>
      </c>
      <c r="J15" s="83">
        <v>6890.2114327341997</v>
      </c>
    </row>
    <row r="16" spans="1:10">
      <c r="A16" s="45"/>
    </row>
    <row r="17" spans="1:10">
      <c r="A17" s="45"/>
    </row>
    <row r="18" spans="1:10">
      <c r="A18" s="155"/>
      <c r="H18" s="26"/>
    </row>
    <row r="19" spans="1:10">
      <c r="A19" s="159"/>
      <c r="B19" s="44"/>
      <c r="C19" s="104" t="s">
        <v>251</v>
      </c>
      <c r="D19" s="104" t="s">
        <v>252</v>
      </c>
      <c r="E19" s="104" t="s">
        <v>253</v>
      </c>
      <c r="F19" s="104" t="s">
        <v>254</v>
      </c>
      <c r="G19" s="104" t="s">
        <v>255</v>
      </c>
      <c r="H19" s="108" t="s">
        <v>256</v>
      </c>
      <c r="I19" s="104" t="s">
        <v>257</v>
      </c>
      <c r="J19" s="104" t="s">
        <v>258</v>
      </c>
    </row>
    <row r="20" spans="1:10" ht="34.9" customHeight="1">
      <c r="A20" s="942" t="s">
        <v>1105</v>
      </c>
      <c r="B20" s="942"/>
      <c r="C20" s="178" t="s">
        <v>573</v>
      </c>
      <c r="D20" s="178" t="s">
        <v>574</v>
      </c>
      <c r="E20" s="178" t="s">
        <v>141</v>
      </c>
      <c r="F20" s="178" t="s">
        <v>578</v>
      </c>
      <c r="G20" s="178" t="s">
        <v>575</v>
      </c>
      <c r="H20" s="178" t="s">
        <v>576</v>
      </c>
      <c r="I20" s="178" t="s">
        <v>146</v>
      </c>
      <c r="J20" s="178" t="s">
        <v>577</v>
      </c>
    </row>
    <row r="21" spans="1:10">
      <c r="A21" s="170" t="s">
        <v>563</v>
      </c>
      <c r="B21" s="76" t="s">
        <v>564</v>
      </c>
      <c r="C21" s="13">
        <v>0</v>
      </c>
      <c r="D21" s="13">
        <v>0</v>
      </c>
      <c r="E21" s="573"/>
      <c r="F21" s="13" t="s">
        <v>723</v>
      </c>
      <c r="G21" s="13">
        <v>0</v>
      </c>
      <c r="H21" s="13">
        <v>0</v>
      </c>
      <c r="I21" s="13">
        <v>0</v>
      </c>
      <c r="J21" s="13">
        <v>0</v>
      </c>
    </row>
    <row r="22" spans="1:10">
      <c r="A22" s="170" t="s">
        <v>565</v>
      </c>
      <c r="B22" s="76" t="s">
        <v>566</v>
      </c>
      <c r="C22" s="13">
        <v>0</v>
      </c>
      <c r="D22" s="13">
        <v>0</v>
      </c>
      <c r="E22" s="573"/>
      <c r="F22" s="13" t="s">
        <v>723</v>
      </c>
      <c r="G22" s="13">
        <v>0</v>
      </c>
      <c r="H22" s="13">
        <v>0</v>
      </c>
      <c r="I22" s="13">
        <v>0</v>
      </c>
      <c r="J22" s="13">
        <v>0</v>
      </c>
    </row>
    <row r="23" spans="1:10">
      <c r="A23" s="170">
        <v>1</v>
      </c>
      <c r="B23" s="76" t="s">
        <v>567</v>
      </c>
      <c r="C23" s="13">
        <v>2775.2425047699999</v>
      </c>
      <c r="D23" s="13">
        <v>1639.62119899</v>
      </c>
      <c r="E23" s="573"/>
      <c r="F23" s="13" t="s">
        <v>723</v>
      </c>
      <c r="G23" s="13">
        <v>10547.401099479999</v>
      </c>
      <c r="H23" s="13">
        <v>6955.5289795200006</v>
      </c>
      <c r="I23" s="13">
        <v>6503.0517339300004</v>
      </c>
      <c r="J23" s="13">
        <v>7216.3650340100003</v>
      </c>
    </row>
    <row r="24" spans="1:10">
      <c r="A24" s="170">
        <v>2</v>
      </c>
      <c r="B24" s="76" t="s">
        <v>142</v>
      </c>
      <c r="C24" s="573"/>
      <c r="D24" s="573"/>
      <c r="E24" s="13">
        <v>0</v>
      </c>
      <c r="F24" s="13">
        <v>0</v>
      </c>
      <c r="G24" s="13">
        <v>0</v>
      </c>
      <c r="H24" s="13">
        <v>0</v>
      </c>
      <c r="I24" s="13">
        <v>0</v>
      </c>
      <c r="J24" s="13">
        <v>0</v>
      </c>
    </row>
    <row r="25" spans="1:10">
      <c r="A25" s="170" t="s">
        <v>562</v>
      </c>
      <c r="B25" s="177" t="s">
        <v>568</v>
      </c>
      <c r="C25" s="573"/>
      <c r="D25" s="573"/>
      <c r="E25" s="13">
        <v>0</v>
      </c>
      <c r="F25" s="574"/>
      <c r="G25" s="13">
        <v>0</v>
      </c>
      <c r="H25" s="13">
        <v>0</v>
      </c>
      <c r="I25" s="13">
        <v>0</v>
      </c>
      <c r="J25" s="13">
        <v>0</v>
      </c>
    </row>
    <row r="26" spans="1:10">
      <c r="A26" s="170" t="s">
        <v>569</v>
      </c>
      <c r="B26" s="177" t="s">
        <v>570</v>
      </c>
      <c r="C26" s="573"/>
      <c r="D26" s="573"/>
      <c r="E26" s="13">
        <v>0</v>
      </c>
      <c r="F26" s="574"/>
      <c r="G26" s="13">
        <v>0</v>
      </c>
      <c r="H26" s="13">
        <v>0</v>
      </c>
      <c r="I26" s="13">
        <v>0</v>
      </c>
      <c r="J26" s="13">
        <v>0</v>
      </c>
    </row>
    <row r="27" spans="1:10">
      <c r="A27" s="170" t="s">
        <v>571</v>
      </c>
      <c r="B27" s="177" t="s">
        <v>572</v>
      </c>
      <c r="C27" s="573"/>
      <c r="D27" s="573"/>
      <c r="E27" s="13">
        <v>0</v>
      </c>
      <c r="F27" s="574"/>
      <c r="G27" s="13">
        <v>0</v>
      </c>
      <c r="H27" s="13">
        <v>0</v>
      </c>
      <c r="I27" s="13">
        <v>0</v>
      </c>
      <c r="J27" s="13">
        <v>0</v>
      </c>
    </row>
    <row r="28" spans="1:10">
      <c r="A28" s="170">
        <v>3</v>
      </c>
      <c r="B28" s="76" t="s">
        <v>143</v>
      </c>
      <c r="C28" s="573"/>
      <c r="D28" s="573"/>
      <c r="E28" s="573"/>
      <c r="F28" s="573"/>
      <c r="G28" s="13">
        <v>0</v>
      </c>
      <c r="H28" s="13">
        <v>0</v>
      </c>
      <c r="I28" s="13">
        <v>0</v>
      </c>
      <c r="J28" s="13">
        <v>0</v>
      </c>
    </row>
    <row r="29" spans="1:10">
      <c r="A29" s="170">
        <v>4</v>
      </c>
      <c r="B29" s="76" t="s">
        <v>144</v>
      </c>
      <c r="C29" s="573"/>
      <c r="D29" s="573"/>
      <c r="E29" s="573"/>
      <c r="F29" s="573"/>
      <c r="G29" s="13">
        <v>69986.229927155</v>
      </c>
      <c r="H29" s="13">
        <v>1465.7670208924001</v>
      </c>
      <c r="I29" s="13">
        <v>1465.7670208924001</v>
      </c>
      <c r="J29" s="13">
        <v>771.91326181765999</v>
      </c>
    </row>
    <row r="30" spans="1:10">
      <c r="A30" s="170">
        <v>5</v>
      </c>
      <c r="B30" s="76" t="s">
        <v>145</v>
      </c>
      <c r="C30" s="573"/>
      <c r="D30" s="573"/>
      <c r="E30" s="573"/>
      <c r="F30" s="573"/>
      <c r="G30" s="13">
        <v>0</v>
      </c>
      <c r="H30" s="13">
        <v>0</v>
      </c>
      <c r="I30" s="13">
        <v>0</v>
      </c>
      <c r="J30" s="13">
        <v>0</v>
      </c>
    </row>
    <row r="31" spans="1:10">
      <c r="A31" s="218">
        <v>6</v>
      </c>
      <c r="B31" s="118" t="s">
        <v>51</v>
      </c>
      <c r="C31" s="247"/>
      <c r="D31" s="247"/>
      <c r="E31" s="247"/>
      <c r="F31" s="247"/>
      <c r="G31" s="83">
        <v>80533.63102663499</v>
      </c>
      <c r="H31" s="83">
        <v>8421.2960004123997</v>
      </c>
      <c r="I31" s="83">
        <v>7968.8187548224005</v>
      </c>
      <c r="J31" s="83">
        <v>7988.2782958276994</v>
      </c>
    </row>
  </sheetData>
  <mergeCells count="2">
    <mergeCell ref="A4:B4"/>
    <mergeCell ref="A20:B20"/>
  </mergeCells>
  <hyperlinks>
    <hyperlink ref="J1" location="Index!A1" display="Index" xr:uid="{D85F89A8-1482-41B8-88D5-7E6D0547FD5D}"/>
  </hyperlinks>
  <pageMargins left="0.70866141732283472" right="0.70866141732283472" top="0.74803149606299213" bottom="0.74803149606299213" header="0.31496062992125984" footer="0.31496062992125984"/>
  <pageSetup paperSize="9"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14E81-9F0E-40BB-BD95-8BBE06D7DE17}">
  <sheetPr>
    <tabColor rgb="FFED7D31"/>
    <pageSetUpPr fitToPage="1"/>
  </sheetPr>
  <dimension ref="A1:J35"/>
  <sheetViews>
    <sheetView showGridLines="0" zoomScaleNormal="100" zoomScaleSheetLayoutView="115" workbookViewId="0">
      <selection activeCell="B2" sqref="B2"/>
    </sheetView>
  </sheetViews>
  <sheetFormatPr defaultColWidth="9.1796875" defaultRowHeight="14"/>
  <cols>
    <col min="1" max="1" width="3.1796875" style="2" customWidth="1"/>
    <col min="2" max="2" width="55" style="2" customWidth="1"/>
    <col min="3" max="3" width="18.453125" style="2" customWidth="1"/>
    <col min="4" max="4" width="19.54296875" style="2" customWidth="1"/>
    <col min="5" max="5" width="6.54296875" style="2" customWidth="1"/>
    <col min="6" max="6" width="19.453125" style="2" customWidth="1"/>
    <col min="7" max="8" width="18.453125" style="2" customWidth="1"/>
    <col min="9" max="9" width="12.7265625" style="2" customWidth="1"/>
    <col min="10" max="13" width="8.7265625" style="2" customWidth="1"/>
    <col min="14" max="15" width="9.81640625" style="2" customWidth="1"/>
    <col min="16" max="16384" width="9.1796875" style="2"/>
  </cols>
  <sheetData>
    <row r="1" spans="1:8" ht="15.75" customHeight="1">
      <c r="A1" s="57" t="s">
        <v>827</v>
      </c>
      <c r="B1" s="489"/>
      <c r="C1" s="489"/>
      <c r="D1" s="124" t="s">
        <v>197</v>
      </c>
    </row>
    <row r="2" spans="1:8">
      <c r="A2" s="155"/>
      <c r="H2" s="26"/>
    </row>
    <row r="3" spans="1:8">
      <c r="A3" s="474" t="s">
        <v>1322</v>
      </c>
      <c r="B3" s="44"/>
      <c r="C3" s="102" t="s">
        <v>251</v>
      </c>
      <c r="D3" s="102" t="s">
        <v>252</v>
      </c>
      <c r="H3" s="26"/>
    </row>
    <row r="4" spans="1:8">
      <c r="A4" s="55" t="s">
        <v>214</v>
      </c>
      <c r="B4" s="56"/>
      <c r="C4" s="204" t="s">
        <v>146</v>
      </c>
      <c r="D4" s="204" t="s">
        <v>577</v>
      </c>
      <c r="H4" s="26"/>
    </row>
    <row r="5" spans="1:8">
      <c r="A5" s="170">
        <v>1</v>
      </c>
      <c r="B5" s="76" t="s">
        <v>579</v>
      </c>
      <c r="C5" s="58">
        <v>0</v>
      </c>
      <c r="D5" s="58">
        <v>0</v>
      </c>
      <c r="H5" s="26"/>
    </row>
    <row r="6" spans="1:8">
      <c r="A6" s="170">
        <v>2</v>
      </c>
      <c r="B6" s="177" t="s">
        <v>147</v>
      </c>
      <c r="C6" s="512"/>
      <c r="D6" s="58">
        <v>0</v>
      </c>
      <c r="H6" s="26"/>
    </row>
    <row r="7" spans="1:8">
      <c r="A7" s="170">
        <v>3</v>
      </c>
      <c r="B7" s="177" t="s">
        <v>583</v>
      </c>
      <c r="C7" s="512"/>
      <c r="D7" s="58">
        <v>0</v>
      </c>
      <c r="H7" s="26"/>
    </row>
    <row r="8" spans="1:8">
      <c r="A8" s="170">
        <v>4</v>
      </c>
      <c r="B8" s="76" t="s">
        <v>580</v>
      </c>
      <c r="C8" s="13">
        <v>1890.6037765501999</v>
      </c>
      <c r="D8" s="13">
        <v>680.51020025280002</v>
      </c>
      <c r="H8" s="26"/>
    </row>
    <row r="9" spans="1:8">
      <c r="A9" s="170" t="s">
        <v>263</v>
      </c>
      <c r="B9" s="76" t="s">
        <v>582</v>
      </c>
      <c r="C9" s="58">
        <v>0</v>
      </c>
      <c r="D9" s="58">
        <v>0</v>
      </c>
      <c r="H9" s="26"/>
    </row>
    <row r="10" spans="1:8">
      <c r="A10" s="15">
        <v>5</v>
      </c>
      <c r="B10" s="112" t="s">
        <v>581</v>
      </c>
      <c r="C10" s="16">
        <v>1890.6037765501999</v>
      </c>
      <c r="D10" s="16">
        <v>680.51020025280002</v>
      </c>
      <c r="H10" s="26"/>
    </row>
    <row r="11" spans="1:8">
      <c r="A11" s="155"/>
      <c r="D11" s="46"/>
      <c r="H11" s="26"/>
    </row>
    <row r="12" spans="1:8">
      <c r="A12" s="155"/>
      <c r="D12" s="46"/>
      <c r="H12" s="26"/>
    </row>
    <row r="13" spans="1:8">
      <c r="A13" s="30"/>
      <c r="B13" s="30"/>
      <c r="C13" s="30"/>
      <c r="D13" s="27" t="s">
        <v>78</v>
      </c>
      <c r="E13" s="30"/>
      <c r="F13" s="30"/>
      <c r="G13" s="30"/>
      <c r="H13" s="30"/>
    </row>
    <row r="14" spans="1:8">
      <c r="A14" s="474" t="s">
        <v>1104</v>
      </c>
      <c r="B14" s="44"/>
      <c r="C14" s="102" t="s">
        <v>251</v>
      </c>
      <c r="D14" s="102" t="s">
        <v>252</v>
      </c>
      <c r="H14" s="26"/>
    </row>
    <row r="15" spans="1:8">
      <c r="A15" s="55" t="s">
        <v>214</v>
      </c>
      <c r="B15" s="56"/>
      <c r="C15" s="204" t="s">
        <v>146</v>
      </c>
      <c r="D15" s="204" t="s">
        <v>577</v>
      </c>
      <c r="H15" s="26"/>
    </row>
    <row r="16" spans="1:8">
      <c r="A16" s="170">
        <v>1</v>
      </c>
      <c r="B16" s="76" t="s">
        <v>579</v>
      </c>
      <c r="C16" s="58">
        <v>0</v>
      </c>
      <c r="D16" s="58">
        <v>0</v>
      </c>
      <c r="H16" s="26"/>
    </row>
    <row r="17" spans="1:10">
      <c r="A17" s="170">
        <v>2</v>
      </c>
      <c r="B17" s="177" t="s">
        <v>147</v>
      </c>
      <c r="C17" s="512"/>
      <c r="D17" s="58">
        <v>0</v>
      </c>
      <c r="H17" s="26"/>
    </row>
    <row r="18" spans="1:10">
      <c r="A18" s="170">
        <v>3</v>
      </c>
      <c r="B18" s="177" t="s">
        <v>583</v>
      </c>
      <c r="C18" s="512"/>
      <c r="D18" s="58">
        <v>0</v>
      </c>
      <c r="H18" s="26"/>
    </row>
    <row r="19" spans="1:10">
      <c r="A19" s="170">
        <v>4</v>
      </c>
      <c r="B19" s="76" t="s">
        <v>580</v>
      </c>
      <c r="C19" s="13">
        <v>1528.484388954</v>
      </c>
      <c r="D19" s="13">
        <v>695.04541881682007</v>
      </c>
      <c r="H19" s="26"/>
    </row>
    <row r="20" spans="1:10">
      <c r="A20" s="170" t="s">
        <v>263</v>
      </c>
      <c r="B20" s="76" t="s">
        <v>582</v>
      </c>
      <c r="C20" s="58">
        <v>0</v>
      </c>
      <c r="D20" s="58">
        <v>0</v>
      </c>
      <c r="H20" s="26"/>
    </row>
    <row r="21" spans="1:10">
      <c r="A21" s="15">
        <v>5</v>
      </c>
      <c r="B21" s="112" t="s">
        <v>581</v>
      </c>
      <c r="C21" s="16">
        <v>1528.484388954</v>
      </c>
      <c r="D21" s="16">
        <v>695.04541881682007</v>
      </c>
      <c r="H21" s="26"/>
    </row>
    <row r="22" spans="1:10">
      <c r="A22" s="30"/>
      <c r="B22" s="30"/>
      <c r="C22" s="30"/>
      <c r="D22" s="30"/>
      <c r="E22" s="30"/>
      <c r="F22" s="30"/>
      <c r="G22" s="30"/>
      <c r="H22" s="30"/>
      <c r="I22" s="45"/>
      <c r="J22" s="45"/>
    </row>
    <row r="23" spans="1:10">
      <c r="A23" s="30"/>
      <c r="B23" s="30"/>
      <c r="C23" s="30"/>
      <c r="D23" s="30"/>
      <c r="E23" s="30"/>
      <c r="F23" s="30"/>
      <c r="G23" s="30"/>
      <c r="H23" s="30"/>
      <c r="I23" s="45"/>
      <c r="J23" s="45"/>
    </row>
    <row r="24" spans="1:10">
      <c r="A24" s="30"/>
      <c r="B24" s="30"/>
      <c r="C24" s="30"/>
      <c r="D24" s="30"/>
      <c r="E24" s="30"/>
      <c r="F24" s="30"/>
      <c r="G24" s="30"/>
      <c r="H24" s="30"/>
      <c r="I24" s="45"/>
      <c r="J24" s="45"/>
    </row>
    <row r="25" spans="1:10">
      <c r="A25" s="30"/>
      <c r="B25" s="30"/>
      <c r="C25" s="30"/>
      <c r="D25" s="30"/>
      <c r="E25" s="30"/>
      <c r="F25" s="30"/>
      <c r="G25" s="30"/>
      <c r="H25" s="30"/>
      <c r="I25" s="45"/>
      <c r="J25" s="45"/>
    </row>
    <row r="26" spans="1:10">
      <c r="A26" s="30"/>
      <c r="B26" s="30"/>
      <c r="C26" s="30"/>
      <c r="D26" s="30"/>
      <c r="E26" s="30"/>
      <c r="F26" s="30"/>
      <c r="G26" s="30"/>
      <c r="H26" s="30"/>
      <c r="I26" s="45"/>
      <c r="J26" s="45"/>
    </row>
    <row r="27" spans="1:10">
      <c r="A27" s="30"/>
      <c r="B27" s="30"/>
      <c r="C27" s="30"/>
      <c r="D27" s="30"/>
      <c r="E27" s="30"/>
      <c r="F27" s="30"/>
      <c r="G27" s="30"/>
      <c r="H27" s="30"/>
      <c r="I27" s="45"/>
      <c r="J27" s="45"/>
    </row>
    <row r="28" spans="1:10">
      <c r="A28" s="30"/>
      <c r="B28" s="30"/>
      <c r="C28" s="30"/>
      <c r="D28" s="30"/>
      <c r="E28" s="30"/>
      <c r="F28" s="30"/>
      <c r="G28" s="30"/>
      <c r="H28" s="30"/>
      <c r="I28" s="45"/>
      <c r="J28" s="45"/>
    </row>
    <row r="29" spans="1:10">
      <c r="H29" s="45"/>
      <c r="I29" s="45"/>
      <c r="J29" s="45"/>
    </row>
    <row r="30" spans="1:10">
      <c r="H30" s="45"/>
      <c r="I30" s="45"/>
      <c r="J30" s="45"/>
    </row>
    <row r="31" spans="1:10">
      <c r="H31" s="45"/>
      <c r="I31" s="45"/>
      <c r="J31" s="45"/>
    </row>
    <row r="32" spans="1:10">
      <c r="H32" s="45"/>
      <c r="I32" s="45"/>
      <c r="J32" s="45"/>
    </row>
    <row r="33" spans="8:10">
      <c r="H33" s="45"/>
      <c r="I33" s="45"/>
      <c r="J33" s="45"/>
    </row>
    <row r="34" spans="8:10">
      <c r="H34" s="45"/>
      <c r="I34" s="45"/>
      <c r="J34" s="45"/>
    </row>
    <row r="35" spans="8:10">
      <c r="H35" s="45"/>
      <c r="I35" s="45"/>
      <c r="J35" s="45"/>
    </row>
  </sheetData>
  <hyperlinks>
    <hyperlink ref="D1" location="Index!A1" display="Index" xr:uid="{A466B0F1-ADA7-45CF-88C6-F4E715850318}"/>
  </hyperlinks>
  <pageMargins left="0.7" right="0.7" top="0.75" bottom="0.75" header="0.3" footer="0.3"/>
  <pageSetup paperSize="9"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40C4E-7B39-438A-BED1-A293B5D6BB6A}">
  <sheetPr>
    <tabColor rgb="FFED7D31"/>
    <pageSetUpPr fitToPage="1"/>
  </sheetPr>
  <dimension ref="A1:P33"/>
  <sheetViews>
    <sheetView showGridLines="0" zoomScaleNormal="100" zoomScaleSheetLayoutView="130" workbookViewId="0">
      <selection activeCell="B2" sqref="B2"/>
    </sheetView>
  </sheetViews>
  <sheetFormatPr defaultColWidth="9.1796875" defaultRowHeight="14"/>
  <cols>
    <col min="1" max="1" width="3.1796875" style="2" customWidth="1"/>
    <col min="2" max="2" width="37.453125" style="2" customWidth="1"/>
    <col min="3" max="14" width="6" style="2" customWidth="1"/>
    <col min="15" max="19" width="8.7265625" style="2" customWidth="1"/>
    <col min="20" max="21" width="9.81640625" style="2" customWidth="1"/>
    <col min="22" max="16384" width="9.1796875" style="2"/>
  </cols>
  <sheetData>
    <row r="1" spans="1:16" ht="15.75" customHeight="1">
      <c r="A1" s="489" t="s">
        <v>828</v>
      </c>
      <c r="B1" s="489"/>
      <c r="C1" s="489"/>
      <c r="D1" s="489"/>
      <c r="E1" s="489"/>
      <c r="F1" s="489"/>
      <c r="G1" s="489"/>
      <c r="H1" s="489"/>
      <c r="I1" s="489"/>
      <c r="J1" s="489"/>
      <c r="K1" s="489"/>
      <c r="L1" s="130"/>
      <c r="M1" s="489"/>
      <c r="N1" s="124" t="s">
        <v>197</v>
      </c>
    </row>
    <row r="2" spans="1:16" ht="15" customHeight="1">
      <c r="A2" s="155"/>
      <c r="G2" s="26"/>
    </row>
    <row r="3" spans="1:16" ht="14.25" customHeight="1">
      <c r="A3" s="474" t="s">
        <v>1322</v>
      </c>
      <c r="B3" s="106"/>
      <c r="C3" s="943" t="s">
        <v>81</v>
      </c>
      <c r="D3" s="943"/>
      <c r="E3" s="943"/>
      <c r="F3" s="943"/>
      <c r="G3" s="943"/>
      <c r="H3" s="943"/>
      <c r="I3" s="943"/>
      <c r="J3" s="943"/>
      <c r="K3" s="943"/>
      <c r="L3" s="943"/>
      <c r="M3" s="221"/>
      <c r="N3" s="44"/>
    </row>
    <row r="4" spans="1:16" ht="14.25" customHeight="1">
      <c r="A4" s="185" t="s">
        <v>214</v>
      </c>
      <c r="C4" s="209" t="s">
        <v>251</v>
      </c>
      <c r="D4" s="209" t="s">
        <v>252</v>
      </c>
      <c r="E4" s="209" t="s">
        <v>253</v>
      </c>
      <c r="F4" s="209" t="s">
        <v>254</v>
      </c>
      <c r="G4" s="209" t="s">
        <v>255</v>
      </c>
      <c r="H4" s="209" t="s">
        <v>256</v>
      </c>
      <c r="I4" s="209" t="s">
        <v>257</v>
      </c>
      <c r="J4" s="209" t="s">
        <v>258</v>
      </c>
      <c r="K4" s="209" t="s">
        <v>259</v>
      </c>
      <c r="L4" s="209" t="s">
        <v>260</v>
      </c>
      <c r="M4" s="217" t="s">
        <v>261</v>
      </c>
      <c r="N4" s="217" t="s">
        <v>262</v>
      </c>
    </row>
    <row r="5" spans="1:16">
      <c r="A5" s="171"/>
      <c r="B5" s="171" t="s">
        <v>586</v>
      </c>
      <c r="C5" s="59">
        <v>0</v>
      </c>
      <c r="D5" s="59">
        <v>0.02</v>
      </c>
      <c r="E5" s="59">
        <v>0.04</v>
      </c>
      <c r="F5" s="59">
        <v>0.1</v>
      </c>
      <c r="G5" s="59">
        <v>0.2</v>
      </c>
      <c r="H5" s="59">
        <v>0.5</v>
      </c>
      <c r="I5" s="59">
        <v>0.7</v>
      </c>
      <c r="J5" s="59">
        <v>0.75</v>
      </c>
      <c r="K5" s="59">
        <v>1</v>
      </c>
      <c r="L5" s="59">
        <v>1.5</v>
      </c>
      <c r="M5" s="178" t="s">
        <v>120</v>
      </c>
      <c r="N5" s="178" t="s">
        <v>51</v>
      </c>
    </row>
    <row r="6" spans="1:16">
      <c r="A6" s="39">
        <v>1</v>
      </c>
      <c r="B6" s="39" t="s">
        <v>584</v>
      </c>
      <c r="C6" s="13">
        <v>28.752574719999998</v>
      </c>
      <c r="D6" s="13">
        <v>0</v>
      </c>
      <c r="E6" s="13">
        <v>0</v>
      </c>
      <c r="F6" s="13">
        <v>0</v>
      </c>
      <c r="G6" s="13">
        <v>0</v>
      </c>
      <c r="H6" s="13">
        <v>0</v>
      </c>
      <c r="I6" s="13">
        <v>0</v>
      </c>
      <c r="J6" s="13">
        <v>0</v>
      </c>
      <c r="K6" s="13">
        <v>0</v>
      </c>
      <c r="L6" s="13">
        <v>0</v>
      </c>
      <c r="M6" s="13">
        <v>0</v>
      </c>
      <c r="N6" s="129">
        <v>28.752574719999998</v>
      </c>
    </row>
    <row r="7" spans="1:16">
      <c r="A7" s="170">
        <v>2</v>
      </c>
      <c r="B7" s="170" t="s">
        <v>585</v>
      </c>
      <c r="C7" s="13">
        <v>0</v>
      </c>
      <c r="D7" s="13">
        <v>0</v>
      </c>
      <c r="E7" s="13">
        <v>0</v>
      </c>
      <c r="F7" s="13">
        <v>0</v>
      </c>
      <c r="G7" s="13">
        <v>0</v>
      </c>
      <c r="H7" s="13">
        <v>0</v>
      </c>
      <c r="I7" s="13">
        <v>0</v>
      </c>
      <c r="J7" s="13">
        <v>0</v>
      </c>
      <c r="K7" s="13">
        <v>0</v>
      </c>
      <c r="L7" s="13">
        <v>0</v>
      </c>
      <c r="M7" s="13">
        <v>0</v>
      </c>
      <c r="N7" s="129">
        <v>0</v>
      </c>
    </row>
    <row r="8" spans="1:16">
      <c r="A8" s="170">
        <v>3</v>
      </c>
      <c r="B8" s="170" t="s">
        <v>99</v>
      </c>
      <c r="C8" s="13">
        <v>0</v>
      </c>
      <c r="D8" s="13">
        <v>0</v>
      </c>
      <c r="E8" s="13">
        <v>0</v>
      </c>
      <c r="F8" s="13">
        <v>0</v>
      </c>
      <c r="G8" s="13">
        <v>0</v>
      </c>
      <c r="H8" s="13">
        <v>0</v>
      </c>
      <c r="I8" s="13">
        <v>0</v>
      </c>
      <c r="J8" s="13">
        <v>0</v>
      </c>
      <c r="K8" s="13">
        <v>0</v>
      </c>
      <c r="L8" s="13">
        <v>0</v>
      </c>
      <c r="M8" s="13">
        <v>0</v>
      </c>
      <c r="N8" s="129">
        <v>0</v>
      </c>
    </row>
    <row r="9" spans="1:16">
      <c r="A9" s="170">
        <v>4</v>
      </c>
      <c r="B9" s="170" t="s">
        <v>100</v>
      </c>
      <c r="C9" s="13">
        <v>0</v>
      </c>
      <c r="D9" s="13">
        <v>0</v>
      </c>
      <c r="E9" s="13">
        <v>0</v>
      </c>
      <c r="F9" s="13">
        <v>0</v>
      </c>
      <c r="G9" s="13">
        <v>0</v>
      </c>
      <c r="H9" s="13">
        <v>0</v>
      </c>
      <c r="I9" s="13">
        <v>0</v>
      </c>
      <c r="J9" s="13">
        <v>0</v>
      </c>
      <c r="K9" s="13">
        <v>0</v>
      </c>
      <c r="L9" s="13">
        <v>0</v>
      </c>
      <c r="M9" s="13">
        <v>0</v>
      </c>
      <c r="N9" s="129">
        <v>0</v>
      </c>
    </row>
    <row r="10" spans="1:16">
      <c r="A10" s="170">
        <v>5</v>
      </c>
      <c r="B10" s="170" t="s">
        <v>101</v>
      </c>
      <c r="C10" s="13" t="s">
        <v>78</v>
      </c>
      <c r="D10" s="13"/>
      <c r="E10" s="13"/>
      <c r="F10" s="13"/>
      <c r="G10" s="13"/>
      <c r="H10" s="13"/>
      <c r="I10" s="13"/>
      <c r="J10" s="13"/>
      <c r="K10" s="13"/>
      <c r="L10" s="13"/>
      <c r="M10" s="13"/>
      <c r="N10" s="129">
        <v>0</v>
      </c>
    </row>
    <row r="11" spans="1:16">
      <c r="A11" s="170">
        <v>6</v>
      </c>
      <c r="B11" s="170" t="s">
        <v>95</v>
      </c>
      <c r="C11" s="13">
        <v>0</v>
      </c>
      <c r="D11" s="13">
        <v>0</v>
      </c>
      <c r="E11" s="13">
        <v>0</v>
      </c>
      <c r="F11" s="13">
        <v>0</v>
      </c>
      <c r="G11" s="13">
        <v>53.47467554</v>
      </c>
      <c r="H11" s="13">
        <v>1661.35136663</v>
      </c>
      <c r="I11" s="13">
        <v>0</v>
      </c>
      <c r="J11" s="13">
        <v>0</v>
      </c>
      <c r="K11" s="13">
        <v>16.69395849</v>
      </c>
      <c r="L11" s="13">
        <v>0</v>
      </c>
      <c r="M11" s="13">
        <v>0</v>
      </c>
      <c r="N11" s="129">
        <v>1731.5200006599998</v>
      </c>
    </row>
    <row r="12" spans="1:16">
      <c r="A12" s="170">
        <v>7</v>
      </c>
      <c r="B12" s="170" t="s">
        <v>96</v>
      </c>
      <c r="C12" s="13">
        <v>0</v>
      </c>
      <c r="D12" s="13">
        <v>5255.8244550099998</v>
      </c>
      <c r="E12" s="13">
        <v>0</v>
      </c>
      <c r="F12" s="13">
        <v>0</v>
      </c>
      <c r="G12" s="13">
        <v>0</v>
      </c>
      <c r="H12" s="13">
        <v>0</v>
      </c>
      <c r="I12" s="13">
        <v>0</v>
      </c>
      <c r="J12" s="13">
        <v>0</v>
      </c>
      <c r="K12" s="13">
        <v>0</v>
      </c>
      <c r="L12" s="13">
        <v>0</v>
      </c>
      <c r="M12" s="13">
        <v>0</v>
      </c>
      <c r="N12" s="129">
        <v>5255.8244550099998</v>
      </c>
    </row>
    <row r="13" spans="1:16">
      <c r="A13" s="170">
        <v>8</v>
      </c>
      <c r="B13" s="170" t="s">
        <v>97</v>
      </c>
      <c r="C13" s="13">
        <v>0</v>
      </c>
      <c r="D13" s="13">
        <v>0</v>
      </c>
      <c r="E13" s="13">
        <v>0</v>
      </c>
      <c r="F13" s="13">
        <v>0</v>
      </c>
      <c r="G13" s="13">
        <v>0</v>
      </c>
      <c r="H13" s="13">
        <v>0</v>
      </c>
      <c r="I13" s="13">
        <v>0</v>
      </c>
      <c r="J13" s="13">
        <v>0</v>
      </c>
      <c r="K13" s="13">
        <v>0</v>
      </c>
      <c r="L13" s="13">
        <v>0</v>
      </c>
      <c r="M13" s="13">
        <v>0</v>
      </c>
      <c r="N13" s="129">
        <v>0</v>
      </c>
    </row>
    <row r="14" spans="1:16">
      <c r="A14" s="170">
        <v>9</v>
      </c>
      <c r="B14" s="170" t="s">
        <v>116</v>
      </c>
      <c r="C14" s="13">
        <v>0</v>
      </c>
      <c r="D14" s="13">
        <v>0</v>
      </c>
      <c r="E14" s="13">
        <v>0</v>
      </c>
      <c r="F14" s="13">
        <v>0</v>
      </c>
      <c r="G14" s="13">
        <v>0</v>
      </c>
      <c r="H14" s="13">
        <v>0</v>
      </c>
      <c r="I14" s="13">
        <v>0</v>
      </c>
      <c r="J14" s="13">
        <v>0</v>
      </c>
      <c r="K14" s="13">
        <v>0</v>
      </c>
      <c r="L14" s="13">
        <v>0</v>
      </c>
      <c r="M14" s="13">
        <v>0</v>
      </c>
      <c r="N14" s="129">
        <v>0</v>
      </c>
    </row>
    <row r="15" spans="1:16">
      <c r="A15" s="60">
        <v>10</v>
      </c>
      <c r="B15" s="60" t="s">
        <v>118</v>
      </c>
      <c r="C15" s="13">
        <v>0</v>
      </c>
      <c r="D15" s="13">
        <v>0</v>
      </c>
      <c r="E15" s="13">
        <v>0</v>
      </c>
      <c r="F15" s="13">
        <v>0</v>
      </c>
      <c r="G15" s="13">
        <v>0</v>
      </c>
      <c r="H15" s="13">
        <v>0</v>
      </c>
      <c r="I15" s="13">
        <v>0</v>
      </c>
      <c r="J15" s="13">
        <v>0</v>
      </c>
      <c r="K15" s="13">
        <v>0</v>
      </c>
      <c r="L15" s="13">
        <v>0</v>
      </c>
      <c r="M15" s="13">
        <v>0</v>
      </c>
      <c r="N15" s="129">
        <v>0</v>
      </c>
    </row>
    <row r="16" spans="1:16">
      <c r="A16" s="218">
        <v>11</v>
      </c>
      <c r="B16" s="218" t="s">
        <v>432</v>
      </c>
      <c r="C16" s="83">
        <v>28.752574719999998</v>
      </c>
      <c r="D16" s="83">
        <v>5255.8244550099998</v>
      </c>
      <c r="E16" s="83">
        <v>0</v>
      </c>
      <c r="F16" s="83">
        <v>0</v>
      </c>
      <c r="G16" s="83">
        <v>53.47467554</v>
      </c>
      <c r="H16" s="83">
        <v>1661.35136663</v>
      </c>
      <c r="I16" s="83">
        <v>0</v>
      </c>
      <c r="J16" s="83">
        <v>0</v>
      </c>
      <c r="K16" s="83">
        <v>16.69395849</v>
      </c>
      <c r="L16" s="83">
        <v>0</v>
      </c>
      <c r="M16" s="83">
        <v>0</v>
      </c>
      <c r="N16" s="83">
        <v>7016.0970303900003</v>
      </c>
      <c r="P16" s="158"/>
    </row>
    <row r="17" spans="1:14">
      <c r="A17" s="155"/>
      <c r="G17" s="26"/>
      <c r="N17" s="46"/>
    </row>
    <row r="18" spans="1:14">
      <c r="A18" s="155"/>
      <c r="G18" s="26"/>
      <c r="N18" s="46"/>
    </row>
    <row r="20" spans="1:14" ht="14.25" customHeight="1">
      <c r="A20" s="474" t="s">
        <v>1104</v>
      </c>
      <c r="B20" s="106"/>
      <c r="C20" s="943" t="s">
        <v>81</v>
      </c>
      <c r="D20" s="943"/>
      <c r="E20" s="943"/>
      <c r="F20" s="943"/>
      <c r="G20" s="943"/>
      <c r="H20" s="943"/>
      <c r="I20" s="943"/>
      <c r="J20" s="943"/>
      <c r="K20" s="943"/>
      <c r="L20" s="943"/>
      <c r="M20" s="221"/>
      <c r="N20" s="44"/>
    </row>
    <row r="21" spans="1:14">
      <c r="A21" s="185" t="s">
        <v>214</v>
      </c>
      <c r="C21" s="209" t="s">
        <v>251</v>
      </c>
      <c r="D21" s="209" t="s">
        <v>252</v>
      </c>
      <c r="E21" s="209" t="s">
        <v>253</v>
      </c>
      <c r="F21" s="209" t="s">
        <v>254</v>
      </c>
      <c r="G21" s="209" t="s">
        <v>255</v>
      </c>
      <c r="H21" s="209" t="s">
        <v>256</v>
      </c>
      <c r="I21" s="209" t="s">
        <v>257</v>
      </c>
      <c r="J21" s="209" t="s">
        <v>258</v>
      </c>
      <c r="K21" s="209" t="s">
        <v>259</v>
      </c>
      <c r="L21" s="209" t="s">
        <v>260</v>
      </c>
      <c r="M21" s="217" t="s">
        <v>261</v>
      </c>
      <c r="N21" s="217" t="s">
        <v>262</v>
      </c>
    </row>
    <row r="22" spans="1:14">
      <c r="A22" s="171"/>
      <c r="B22" s="171" t="s">
        <v>586</v>
      </c>
      <c r="C22" s="59">
        <v>0</v>
      </c>
      <c r="D22" s="59">
        <v>0.02</v>
      </c>
      <c r="E22" s="59">
        <v>0.04</v>
      </c>
      <c r="F22" s="59">
        <v>0.1</v>
      </c>
      <c r="G22" s="59">
        <v>0.2</v>
      </c>
      <c r="H22" s="59">
        <v>0.5</v>
      </c>
      <c r="I22" s="59">
        <v>0.7</v>
      </c>
      <c r="J22" s="59">
        <v>0.75</v>
      </c>
      <c r="K22" s="59">
        <v>1</v>
      </c>
      <c r="L22" s="59">
        <v>1.5</v>
      </c>
      <c r="M22" s="178" t="s">
        <v>120</v>
      </c>
      <c r="N22" s="178" t="s">
        <v>51</v>
      </c>
    </row>
    <row r="23" spans="1:14">
      <c r="A23" s="39">
        <v>1</v>
      </c>
      <c r="B23" s="39" t="s">
        <v>584</v>
      </c>
      <c r="C23" s="13">
        <v>10.9298456</v>
      </c>
      <c r="D23" s="13">
        <v>0</v>
      </c>
      <c r="E23" s="13">
        <v>0</v>
      </c>
      <c r="F23" s="13">
        <v>0</v>
      </c>
      <c r="G23" s="13">
        <v>0</v>
      </c>
      <c r="H23" s="13">
        <v>0</v>
      </c>
      <c r="I23" s="13">
        <v>0</v>
      </c>
      <c r="J23" s="13">
        <v>0</v>
      </c>
      <c r="K23" s="13">
        <v>0</v>
      </c>
      <c r="L23" s="13">
        <v>0</v>
      </c>
      <c r="M23" s="13">
        <v>0</v>
      </c>
      <c r="N23" s="129">
        <v>10.9298456</v>
      </c>
    </row>
    <row r="24" spans="1:14">
      <c r="A24" s="170">
        <v>2</v>
      </c>
      <c r="B24" s="170" t="s">
        <v>585</v>
      </c>
      <c r="C24" s="13">
        <v>0</v>
      </c>
      <c r="D24" s="13">
        <v>0</v>
      </c>
      <c r="E24" s="13">
        <v>0</v>
      </c>
      <c r="F24" s="13">
        <v>0</v>
      </c>
      <c r="G24" s="13">
        <v>0</v>
      </c>
      <c r="H24" s="13">
        <v>0</v>
      </c>
      <c r="I24" s="13">
        <v>0</v>
      </c>
      <c r="J24" s="13">
        <v>0</v>
      </c>
      <c r="K24" s="13">
        <v>0</v>
      </c>
      <c r="L24" s="13">
        <v>0</v>
      </c>
      <c r="M24" s="13">
        <v>0</v>
      </c>
      <c r="N24" s="129">
        <v>0</v>
      </c>
    </row>
    <row r="25" spans="1:14">
      <c r="A25" s="170">
        <v>3</v>
      </c>
      <c r="B25" s="170" t="s">
        <v>99</v>
      </c>
      <c r="C25" s="13">
        <v>0</v>
      </c>
      <c r="D25" s="13">
        <v>0</v>
      </c>
      <c r="E25" s="13">
        <v>0</v>
      </c>
      <c r="F25" s="13">
        <v>0</v>
      </c>
      <c r="G25" s="13">
        <v>0</v>
      </c>
      <c r="H25" s="13">
        <v>0</v>
      </c>
      <c r="I25" s="13">
        <v>0</v>
      </c>
      <c r="J25" s="13">
        <v>0</v>
      </c>
      <c r="K25" s="13">
        <v>0</v>
      </c>
      <c r="L25" s="13">
        <v>0</v>
      </c>
      <c r="M25" s="13">
        <v>0</v>
      </c>
      <c r="N25" s="129">
        <v>0</v>
      </c>
    </row>
    <row r="26" spans="1:14">
      <c r="A26" s="170">
        <v>4</v>
      </c>
      <c r="B26" s="170" t="s">
        <v>100</v>
      </c>
      <c r="C26" s="13">
        <v>0</v>
      </c>
      <c r="D26" s="13">
        <v>0</v>
      </c>
      <c r="E26" s="13">
        <v>0</v>
      </c>
      <c r="F26" s="13">
        <v>0</v>
      </c>
      <c r="G26" s="13">
        <v>0</v>
      </c>
      <c r="H26" s="13">
        <v>0</v>
      </c>
      <c r="I26" s="13">
        <v>0</v>
      </c>
      <c r="J26" s="13">
        <v>0</v>
      </c>
      <c r="K26" s="13">
        <v>0</v>
      </c>
      <c r="L26" s="13">
        <v>0</v>
      </c>
      <c r="M26" s="13">
        <v>0</v>
      </c>
      <c r="N26" s="129">
        <v>0</v>
      </c>
    </row>
    <row r="27" spans="1:14">
      <c r="A27" s="170">
        <v>5</v>
      </c>
      <c r="B27" s="170" t="s">
        <v>101</v>
      </c>
      <c r="C27" s="13" t="s">
        <v>78</v>
      </c>
      <c r="D27" s="13"/>
      <c r="E27" s="13"/>
      <c r="F27" s="13"/>
      <c r="G27" s="13"/>
      <c r="H27" s="13"/>
      <c r="I27" s="13"/>
      <c r="J27" s="13"/>
      <c r="K27" s="13"/>
      <c r="L27" s="13"/>
      <c r="M27" s="13"/>
      <c r="N27" s="129">
        <v>0</v>
      </c>
    </row>
    <row r="28" spans="1:14">
      <c r="A28" s="170">
        <v>6</v>
      </c>
      <c r="B28" s="170" t="s">
        <v>95</v>
      </c>
      <c r="C28" s="13">
        <v>0</v>
      </c>
      <c r="D28" s="13">
        <v>0</v>
      </c>
      <c r="E28" s="13">
        <v>0</v>
      </c>
      <c r="F28" s="13">
        <v>0</v>
      </c>
      <c r="G28" s="13">
        <v>66.509634509999998</v>
      </c>
      <c r="H28" s="13">
        <v>1430.1576274700001</v>
      </c>
      <c r="I28" s="13">
        <v>0</v>
      </c>
      <c r="J28" s="13">
        <v>0</v>
      </c>
      <c r="K28" s="13">
        <v>13.920848099999999</v>
      </c>
      <c r="L28" s="13">
        <v>0</v>
      </c>
      <c r="M28" s="13">
        <v>0</v>
      </c>
      <c r="N28" s="129">
        <v>1510.5881100800002</v>
      </c>
    </row>
    <row r="29" spans="1:14">
      <c r="A29" s="170">
        <v>7</v>
      </c>
      <c r="B29" s="170" t="s">
        <v>96</v>
      </c>
      <c r="C29" s="13">
        <v>0</v>
      </c>
      <c r="D29" s="13">
        <v>2420.7082681900001</v>
      </c>
      <c r="E29" s="13">
        <v>0</v>
      </c>
      <c r="F29" s="13">
        <v>0</v>
      </c>
      <c r="G29" s="13">
        <v>0</v>
      </c>
      <c r="H29" s="13">
        <v>0</v>
      </c>
      <c r="I29" s="13">
        <v>0</v>
      </c>
      <c r="J29" s="13">
        <v>0</v>
      </c>
      <c r="K29" s="13">
        <v>0</v>
      </c>
      <c r="L29" s="13">
        <v>0</v>
      </c>
      <c r="M29" s="13">
        <v>0</v>
      </c>
      <c r="N29" s="129">
        <v>2420.7082681900001</v>
      </c>
    </row>
    <row r="30" spans="1:14">
      <c r="A30" s="170">
        <v>8</v>
      </c>
      <c r="B30" s="170" t="s">
        <v>97</v>
      </c>
      <c r="C30" s="13">
        <v>0</v>
      </c>
      <c r="D30" s="13">
        <v>0</v>
      </c>
      <c r="E30" s="13">
        <v>0</v>
      </c>
      <c r="F30" s="13">
        <v>0</v>
      </c>
      <c r="G30" s="13">
        <v>0</v>
      </c>
      <c r="H30" s="13">
        <v>0</v>
      </c>
      <c r="I30" s="13">
        <v>0</v>
      </c>
      <c r="J30" s="13">
        <v>0</v>
      </c>
      <c r="K30" s="13">
        <v>0</v>
      </c>
      <c r="L30" s="13">
        <v>0</v>
      </c>
      <c r="M30" s="13">
        <v>0</v>
      </c>
      <c r="N30" s="129">
        <v>0</v>
      </c>
    </row>
    <row r="31" spans="1:14">
      <c r="A31" s="170">
        <v>9</v>
      </c>
      <c r="B31" s="170" t="s">
        <v>116</v>
      </c>
      <c r="C31" s="13">
        <v>0</v>
      </c>
      <c r="D31" s="13">
        <v>0</v>
      </c>
      <c r="E31" s="13">
        <v>0</v>
      </c>
      <c r="F31" s="13">
        <v>0</v>
      </c>
      <c r="G31" s="13">
        <v>0</v>
      </c>
      <c r="H31" s="13">
        <v>0</v>
      </c>
      <c r="I31" s="13">
        <v>0</v>
      </c>
      <c r="J31" s="13">
        <v>0</v>
      </c>
      <c r="K31" s="13">
        <v>0</v>
      </c>
      <c r="L31" s="13">
        <v>0</v>
      </c>
      <c r="M31" s="13">
        <v>0</v>
      </c>
      <c r="N31" s="129">
        <v>0</v>
      </c>
    </row>
    <row r="32" spans="1:14">
      <c r="A32" s="60">
        <v>10</v>
      </c>
      <c r="B32" s="60" t="s">
        <v>118</v>
      </c>
      <c r="C32" s="13">
        <v>0</v>
      </c>
      <c r="D32" s="13">
        <v>0</v>
      </c>
      <c r="E32" s="13">
        <v>0</v>
      </c>
      <c r="F32" s="13">
        <v>0</v>
      </c>
      <c r="G32" s="13">
        <v>0</v>
      </c>
      <c r="H32" s="13">
        <v>0</v>
      </c>
      <c r="I32" s="13">
        <v>0</v>
      </c>
      <c r="J32" s="13">
        <v>0</v>
      </c>
      <c r="K32" s="13">
        <v>0</v>
      </c>
      <c r="L32" s="13">
        <v>0</v>
      </c>
      <c r="M32" s="13">
        <v>0</v>
      </c>
      <c r="N32" s="129">
        <v>0</v>
      </c>
    </row>
    <row r="33" spans="1:14">
      <c r="A33" s="218">
        <v>11</v>
      </c>
      <c r="B33" s="218" t="s">
        <v>432</v>
      </c>
      <c r="C33" s="83">
        <v>10.9298456</v>
      </c>
      <c r="D33" s="83">
        <v>2420.7082681900001</v>
      </c>
      <c r="E33" s="83">
        <v>0</v>
      </c>
      <c r="F33" s="83">
        <v>0</v>
      </c>
      <c r="G33" s="83">
        <v>66.509634509999998</v>
      </c>
      <c r="H33" s="83">
        <v>1430.1576274700001</v>
      </c>
      <c r="I33" s="83">
        <v>0</v>
      </c>
      <c r="J33" s="83">
        <v>0</v>
      </c>
      <c r="K33" s="83">
        <v>13.920848099999999</v>
      </c>
      <c r="L33" s="83">
        <v>0</v>
      </c>
      <c r="M33" s="83">
        <v>0</v>
      </c>
      <c r="N33" s="83">
        <v>3942.2262238700005</v>
      </c>
    </row>
  </sheetData>
  <mergeCells count="2">
    <mergeCell ref="C3:L3"/>
    <mergeCell ref="C20:L20"/>
  </mergeCells>
  <hyperlinks>
    <hyperlink ref="N1" location="Index!A1" display="Index" xr:uid="{2F6BA96A-44ED-4467-9A26-39BC95A4266E}"/>
  </hyperlinks>
  <pageMargins left="0.7" right="0.7" top="0.75" bottom="0.75" header="0.3" footer="0.3"/>
  <pageSetup paperSize="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7625B-314C-480A-8C40-B64E31A649CE}">
  <sheetPr>
    <tabColor rgb="FFED7D31"/>
    <pageSetUpPr fitToPage="1"/>
  </sheetPr>
  <dimension ref="A1:J49"/>
  <sheetViews>
    <sheetView showGridLines="0" zoomScaleNormal="100" zoomScaleSheetLayoutView="130" workbookViewId="0">
      <selection activeCell="B2" sqref="B2"/>
    </sheetView>
  </sheetViews>
  <sheetFormatPr defaultColWidth="9.1796875" defaultRowHeight="14"/>
  <cols>
    <col min="1" max="1" width="2.81640625" style="2" customWidth="1"/>
    <col min="2" max="2" width="6.7265625" style="2" customWidth="1"/>
    <col min="3" max="3" width="10" style="2" bestFit="1" customWidth="1"/>
    <col min="4" max="10" width="9.81640625" style="2" customWidth="1"/>
    <col min="11" max="15" width="10.1796875" style="2" customWidth="1"/>
    <col min="16" max="22" width="8.7265625" style="2" customWidth="1"/>
    <col min="23" max="24" width="9.81640625" style="2" customWidth="1"/>
    <col min="25" max="16384" width="9.1796875" style="2"/>
  </cols>
  <sheetData>
    <row r="1" spans="1:10" ht="15.75" customHeight="1">
      <c r="A1" s="489" t="s">
        <v>592</v>
      </c>
      <c r="B1" s="489"/>
      <c r="C1" s="489"/>
      <c r="D1" s="489"/>
      <c r="E1" s="489"/>
      <c r="F1" s="489"/>
      <c r="G1" s="489"/>
      <c r="H1" s="489"/>
      <c r="I1" s="489"/>
      <c r="J1" s="124" t="s">
        <v>197</v>
      </c>
    </row>
    <row r="2" spans="1:10">
      <c r="B2" s="155"/>
      <c r="I2" s="26"/>
      <c r="J2" s="46"/>
    </row>
    <row r="3" spans="1:10">
      <c r="A3" s="159"/>
      <c r="B3" s="159"/>
      <c r="C3" s="44"/>
      <c r="D3" s="104" t="s">
        <v>251</v>
      </c>
      <c r="E3" s="104" t="s">
        <v>252</v>
      </c>
      <c r="F3" s="104" t="s">
        <v>253</v>
      </c>
      <c r="G3" s="104" t="s">
        <v>254</v>
      </c>
      <c r="H3" s="104" t="s">
        <v>255</v>
      </c>
      <c r="I3" s="108" t="s">
        <v>256</v>
      </c>
      <c r="J3" s="110" t="s">
        <v>257</v>
      </c>
    </row>
    <row r="4" spans="1:10" ht="35">
      <c r="A4" s="131" t="s">
        <v>1322</v>
      </c>
      <c r="B4" s="131"/>
      <c r="C4" s="171" t="s">
        <v>121</v>
      </c>
      <c r="D4" s="178" t="s">
        <v>146</v>
      </c>
      <c r="E4" s="178" t="s">
        <v>587</v>
      </c>
      <c r="F4" s="178" t="s">
        <v>124</v>
      </c>
      <c r="G4" s="178" t="s">
        <v>588</v>
      </c>
      <c r="H4" s="178" t="s">
        <v>589</v>
      </c>
      <c r="I4" s="178" t="s">
        <v>577</v>
      </c>
      <c r="J4" s="178" t="s">
        <v>590</v>
      </c>
    </row>
    <row r="5" spans="1:10" ht="14.25" customHeight="1">
      <c r="B5" s="61" t="s">
        <v>96</v>
      </c>
      <c r="C5" s="576"/>
    </row>
    <row r="6" spans="1:10">
      <c r="A6" s="170">
        <v>1</v>
      </c>
      <c r="B6" s="576"/>
      <c r="C6" s="37" t="s">
        <v>223</v>
      </c>
      <c r="D6" s="13">
        <v>14422.621695482001</v>
      </c>
      <c r="E6" s="179">
        <v>7.7999999999999999E-4</v>
      </c>
      <c r="F6" s="13">
        <v>219</v>
      </c>
      <c r="G6" s="351">
        <v>0.75</v>
      </c>
      <c r="H6" s="13">
        <v>6</v>
      </c>
      <c r="I6" s="13">
        <v>591.70651554078995</v>
      </c>
      <c r="J6" s="351">
        <v>4.1029999999999997E-2</v>
      </c>
    </row>
    <row r="7" spans="1:10">
      <c r="A7" s="170">
        <v>2</v>
      </c>
      <c r="B7" s="576"/>
      <c r="C7" s="37" t="s">
        <v>224</v>
      </c>
      <c r="D7" s="13">
        <v>9220.0799725800007</v>
      </c>
      <c r="E7" s="179">
        <v>1.9499999999999999E-3</v>
      </c>
      <c r="F7" s="13">
        <v>202</v>
      </c>
      <c r="G7" s="351">
        <v>0.75</v>
      </c>
      <c r="H7" s="13">
        <v>7</v>
      </c>
      <c r="I7" s="13">
        <v>685.74748500700002</v>
      </c>
      <c r="J7" s="351">
        <v>7.4380000000000002E-2</v>
      </c>
    </row>
    <row r="8" spans="1:10">
      <c r="A8" s="170">
        <v>3</v>
      </c>
      <c r="B8" s="576"/>
      <c r="C8" s="37" t="s">
        <v>225</v>
      </c>
      <c r="D8" s="13">
        <v>893.74738191999995</v>
      </c>
      <c r="E8" s="179">
        <v>3.48E-3</v>
      </c>
      <c r="F8" s="13">
        <v>367</v>
      </c>
      <c r="G8" s="351">
        <v>0.75</v>
      </c>
      <c r="H8" s="13">
        <v>8</v>
      </c>
      <c r="I8" s="13">
        <v>979.43521051000005</v>
      </c>
      <c r="J8" s="351">
        <v>1.0958699999999999</v>
      </c>
    </row>
    <row r="9" spans="1:10">
      <c r="A9" s="170">
        <v>4</v>
      </c>
      <c r="B9" s="576"/>
      <c r="C9" s="37" t="s">
        <v>226</v>
      </c>
      <c r="D9" s="13">
        <v>484.8885884</v>
      </c>
      <c r="E9" s="179">
        <v>5.5700000000000003E-3</v>
      </c>
      <c r="F9" s="13">
        <v>187</v>
      </c>
      <c r="G9" s="351">
        <v>0.75</v>
      </c>
      <c r="H9" s="13">
        <v>10</v>
      </c>
      <c r="I9" s="13">
        <v>713.55669</v>
      </c>
      <c r="J9" s="351">
        <v>1.47159</v>
      </c>
    </row>
    <row r="10" spans="1:10">
      <c r="A10" s="170">
        <v>5</v>
      </c>
      <c r="B10" s="576"/>
      <c r="C10" s="37" t="s">
        <v>227</v>
      </c>
      <c r="D10" s="13">
        <v>18628.247311681</v>
      </c>
      <c r="E10" s="179">
        <v>1.1339999999999999E-2</v>
      </c>
      <c r="F10" s="13">
        <v>247</v>
      </c>
      <c r="G10" s="351">
        <v>0.75</v>
      </c>
      <c r="H10" s="13">
        <v>12</v>
      </c>
      <c r="I10" s="13">
        <v>2114.4345530293999</v>
      </c>
      <c r="J10" s="351">
        <v>0.11351</v>
      </c>
    </row>
    <row r="11" spans="1:10">
      <c r="A11" s="170">
        <v>6</v>
      </c>
      <c r="B11" s="576"/>
      <c r="C11" s="37" t="s">
        <v>228</v>
      </c>
      <c r="D11" s="13">
        <v>2096.318507</v>
      </c>
      <c r="E11" s="179">
        <v>3.6990000000000002E-2</v>
      </c>
      <c r="F11" s="13">
        <v>41</v>
      </c>
      <c r="G11" s="351">
        <v>0.75</v>
      </c>
      <c r="H11" s="13">
        <v>11</v>
      </c>
      <c r="I11" s="13">
        <v>182.00503917763999</v>
      </c>
      <c r="J11" s="351">
        <v>8.6819999999999994E-2</v>
      </c>
    </row>
    <row r="12" spans="1:10">
      <c r="A12" s="170">
        <v>7</v>
      </c>
      <c r="B12" s="576"/>
      <c r="C12" s="37" t="s">
        <v>229</v>
      </c>
      <c r="D12" s="13">
        <v>51.286881880000003</v>
      </c>
      <c r="E12" s="179">
        <v>0.19055</v>
      </c>
      <c r="F12" s="13">
        <v>19</v>
      </c>
      <c r="G12" s="351">
        <v>0.75</v>
      </c>
      <c r="H12" s="13">
        <v>19</v>
      </c>
      <c r="I12" s="13">
        <v>176.18172881000001</v>
      </c>
      <c r="J12" s="351">
        <v>3.4352200000000002</v>
      </c>
    </row>
    <row r="13" spans="1:10">
      <c r="A13" s="170">
        <v>8</v>
      </c>
      <c r="B13" s="576"/>
      <c r="C13" s="37" t="s">
        <v>230</v>
      </c>
      <c r="D13" s="13">
        <v>20.001892519999998</v>
      </c>
      <c r="E13" s="351">
        <v>1</v>
      </c>
      <c r="F13" s="13">
        <v>51</v>
      </c>
      <c r="G13" s="351">
        <v>0.75</v>
      </c>
      <c r="H13" s="13">
        <v>13</v>
      </c>
      <c r="I13" s="13">
        <v>282.91804287000002</v>
      </c>
      <c r="J13" s="351">
        <v>14.14456</v>
      </c>
    </row>
    <row r="14" spans="1:10">
      <c r="A14" s="218">
        <v>9</v>
      </c>
      <c r="B14" s="218"/>
      <c r="C14" s="73" t="s">
        <v>125</v>
      </c>
      <c r="D14" s="83">
        <v>45817.192231461995</v>
      </c>
      <c r="E14" s="352">
        <v>1.2149999999999999E-2</v>
      </c>
      <c r="F14" s="83">
        <v>1333</v>
      </c>
      <c r="G14" s="119">
        <v>0.75</v>
      </c>
      <c r="H14" s="83">
        <v>9</v>
      </c>
      <c r="I14" s="83">
        <v>5725.9852649448003</v>
      </c>
      <c r="J14" s="119">
        <v>0.12497</v>
      </c>
    </row>
    <row r="15" spans="1:10" customFormat="1" ht="14.5"/>
    <row r="16" spans="1:10" customFormat="1" ht="14.5"/>
    <row r="17" spans="1:10">
      <c r="B17" s="155"/>
      <c r="I17" s="26"/>
      <c r="J17" s="46"/>
    </row>
    <row r="18" spans="1:10">
      <c r="A18" s="159"/>
      <c r="B18" s="159"/>
      <c r="C18" s="44"/>
      <c r="D18" s="104" t="s">
        <v>251</v>
      </c>
      <c r="E18" s="104" t="s">
        <v>252</v>
      </c>
      <c r="F18" s="104" t="s">
        <v>253</v>
      </c>
      <c r="G18" s="104" t="s">
        <v>254</v>
      </c>
      <c r="H18" s="104" t="s">
        <v>255</v>
      </c>
      <c r="I18" s="108" t="s">
        <v>256</v>
      </c>
      <c r="J18" s="110" t="s">
        <v>257</v>
      </c>
    </row>
    <row r="19" spans="1:10" ht="35">
      <c r="A19" s="131" t="s">
        <v>1104</v>
      </c>
      <c r="B19" s="131"/>
      <c r="C19" s="171" t="s">
        <v>121</v>
      </c>
      <c r="D19" s="178" t="s">
        <v>146</v>
      </c>
      <c r="E19" s="178" t="s">
        <v>587</v>
      </c>
      <c r="F19" s="178" t="s">
        <v>124</v>
      </c>
      <c r="G19" s="178" t="s">
        <v>588</v>
      </c>
      <c r="H19" s="178" t="s">
        <v>589</v>
      </c>
      <c r="I19" s="178" t="s">
        <v>577</v>
      </c>
      <c r="J19" s="178" t="s">
        <v>590</v>
      </c>
    </row>
    <row r="20" spans="1:10">
      <c r="B20" s="61" t="s">
        <v>96</v>
      </c>
      <c r="C20" s="576"/>
    </row>
    <row r="21" spans="1:10">
      <c r="A21" s="170">
        <v>1</v>
      </c>
      <c r="B21" s="576"/>
      <c r="C21" s="37" t="s">
        <v>223</v>
      </c>
      <c r="D21" s="13">
        <v>18720.328490840002</v>
      </c>
      <c r="E21" s="179">
        <v>8.0000000000000004E-4</v>
      </c>
      <c r="F21" s="13">
        <v>230</v>
      </c>
      <c r="G21" s="351">
        <v>0.75</v>
      </c>
      <c r="H21" s="13">
        <v>7</v>
      </c>
      <c r="I21" s="13">
        <v>877.5106617081799</v>
      </c>
      <c r="J21" s="351">
        <v>4.6870000000000002E-2</v>
      </c>
    </row>
    <row r="22" spans="1:10">
      <c r="A22" s="170">
        <v>2</v>
      </c>
      <c r="B22" s="576"/>
      <c r="C22" s="37" t="s">
        <v>224</v>
      </c>
      <c r="D22" s="13">
        <v>8079.1107400000001</v>
      </c>
      <c r="E22" s="179">
        <v>2E-3</v>
      </c>
      <c r="F22" s="13">
        <v>202</v>
      </c>
      <c r="G22" s="351">
        <v>0.75</v>
      </c>
      <c r="H22" s="13">
        <v>11</v>
      </c>
      <c r="I22" s="13">
        <v>564.25286477531006</v>
      </c>
      <c r="J22" s="351">
        <v>6.9839999999999999E-2</v>
      </c>
    </row>
    <row r="23" spans="1:10">
      <c r="A23" s="170">
        <v>3</v>
      </c>
      <c r="B23" s="576"/>
      <c r="C23" s="37" t="s">
        <v>225</v>
      </c>
      <c r="D23" s="13">
        <v>1102.10900915</v>
      </c>
      <c r="E23" s="179">
        <v>3.5000000000000001E-3</v>
      </c>
      <c r="F23" s="13">
        <v>393</v>
      </c>
      <c r="G23" s="351">
        <v>0.75</v>
      </c>
      <c r="H23" s="13">
        <v>11</v>
      </c>
      <c r="I23" s="13">
        <v>1324.2061224000001</v>
      </c>
      <c r="J23" s="351">
        <v>1.2015199999999999</v>
      </c>
    </row>
    <row r="24" spans="1:10">
      <c r="A24" s="170">
        <v>4</v>
      </c>
      <c r="B24" s="576"/>
      <c r="C24" s="37" t="s">
        <v>226</v>
      </c>
      <c r="D24" s="13">
        <v>640.81353045000003</v>
      </c>
      <c r="E24" s="179">
        <v>5.5999999999999999E-3</v>
      </c>
      <c r="F24" s="13">
        <v>174</v>
      </c>
      <c r="G24" s="351">
        <v>0.75</v>
      </c>
      <c r="H24" s="13">
        <v>9</v>
      </c>
      <c r="I24" s="13">
        <v>924.66924262999999</v>
      </c>
      <c r="J24" s="351">
        <v>1.44296</v>
      </c>
    </row>
    <row r="25" spans="1:10">
      <c r="A25" s="170">
        <v>5</v>
      </c>
      <c r="B25" s="576"/>
      <c r="C25" s="37" t="s">
        <v>227</v>
      </c>
      <c r="D25" s="13">
        <v>6578.8916737186</v>
      </c>
      <c r="E25" s="179">
        <v>1.18E-2</v>
      </c>
      <c r="F25" s="13">
        <v>240</v>
      </c>
      <c r="G25" s="351">
        <v>0.75</v>
      </c>
      <c r="H25" s="13">
        <v>10</v>
      </c>
      <c r="I25" s="13">
        <v>2305.7771201664</v>
      </c>
      <c r="J25" s="351">
        <v>0.35048000000000001</v>
      </c>
    </row>
    <row r="26" spans="1:10">
      <c r="A26" s="170">
        <v>6</v>
      </c>
      <c r="B26" s="576"/>
      <c r="C26" s="37" t="s">
        <v>228</v>
      </c>
      <c r="D26" s="13">
        <v>7804.1283295600006</v>
      </c>
      <c r="E26" s="179">
        <v>3.8300000000000001E-2</v>
      </c>
      <c r="F26" s="13">
        <v>52</v>
      </c>
      <c r="G26" s="351">
        <v>0.75</v>
      </c>
      <c r="H26" s="13">
        <v>11</v>
      </c>
      <c r="I26" s="13">
        <v>291.91154223932</v>
      </c>
      <c r="J26" s="351">
        <v>3.7400000000000003E-2</v>
      </c>
    </row>
    <row r="27" spans="1:10">
      <c r="A27" s="170">
        <v>7</v>
      </c>
      <c r="B27" s="576"/>
      <c r="C27" s="37" t="s">
        <v>229</v>
      </c>
      <c r="D27" s="13">
        <v>68.871962879999998</v>
      </c>
      <c r="E27" s="179">
        <v>0.1628</v>
      </c>
      <c r="F27" s="13">
        <v>24</v>
      </c>
      <c r="G27" s="351">
        <v>0.75</v>
      </c>
      <c r="H27" s="13">
        <v>19</v>
      </c>
      <c r="I27" s="13">
        <v>237.22059922999998</v>
      </c>
      <c r="J27" s="351">
        <v>3.4443700000000002</v>
      </c>
    </row>
    <row r="28" spans="1:10">
      <c r="A28" s="170">
        <v>8</v>
      </c>
      <c r="B28" s="576"/>
      <c r="C28" s="37" t="s">
        <v>230</v>
      </c>
      <c r="D28" s="13">
        <v>607.34239633000004</v>
      </c>
      <c r="E28" s="351">
        <v>1</v>
      </c>
      <c r="F28" s="13">
        <v>59</v>
      </c>
      <c r="G28" s="351">
        <v>0.75</v>
      </c>
      <c r="H28" s="13">
        <v>9</v>
      </c>
      <c r="I28" s="13">
        <v>333.47570585763003</v>
      </c>
      <c r="J28" s="351">
        <v>0.54906999999999995</v>
      </c>
    </row>
    <row r="29" spans="1:10">
      <c r="A29" s="218">
        <v>9</v>
      </c>
      <c r="B29" s="218"/>
      <c r="C29" s="73" t="s">
        <v>125</v>
      </c>
      <c r="D29" s="83">
        <v>43601.596132929</v>
      </c>
      <c r="E29" s="352">
        <v>1.38E-2</v>
      </c>
      <c r="F29" s="83">
        <v>1374</v>
      </c>
      <c r="G29" s="119">
        <v>0.75</v>
      </c>
      <c r="H29" s="83">
        <v>9</v>
      </c>
      <c r="I29" s="83">
        <v>6859.0238590067993</v>
      </c>
      <c r="J29" s="119">
        <v>0.15731000000000001</v>
      </c>
    </row>
    <row r="31" spans="1:10">
      <c r="A31" s="155"/>
      <c r="B31" s="155"/>
      <c r="D31" s="105"/>
      <c r="E31" s="105"/>
      <c r="F31" s="105"/>
      <c r="G31" s="105"/>
      <c r="H31" s="105"/>
      <c r="I31" s="350"/>
      <c r="J31" s="577"/>
    </row>
    <row r="32" spans="1:10">
      <c r="A32" s="185"/>
      <c r="B32" s="185"/>
      <c r="C32" s="6"/>
      <c r="D32" s="222"/>
      <c r="E32" s="222"/>
      <c r="F32" s="222"/>
      <c r="G32" s="222"/>
      <c r="H32" s="222"/>
      <c r="I32" s="222"/>
      <c r="J32" s="222"/>
    </row>
    <row r="33" spans="1:10">
      <c r="B33" s="61"/>
      <c r="C33" s="576"/>
    </row>
    <row r="34" spans="1:10">
      <c r="A34" s="170"/>
      <c r="B34" s="576"/>
      <c r="C34" s="76"/>
      <c r="D34" s="13"/>
      <c r="E34" s="364"/>
      <c r="F34" s="13"/>
      <c r="G34" s="364"/>
      <c r="H34" s="364"/>
      <c r="I34" s="13"/>
      <c r="J34" s="364"/>
    </row>
    <row r="35" spans="1:10">
      <c r="A35" s="170"/>
      <c r="B35" s="576"/>
      <c r="C35" s="76"/>
      <c r="D35" s="13"/>
      <c r="E35" s="364"/>
      <c r="F35" s="13"/>
      <c r="G35" s="364"/>
      <c r="H35" s="364"/>
      <c r="I35" s="13"/>
      <c r="J35" s="364"/>
    </row>
    <row r="36" spans="1:10" ht="21.75" customHeight="1">
      <c r="A36" s="170"/>
      <c r="B36" s="576"/>
      <c r="C36" s="76"/>
      <c r="D36" s="13"/>
      <c r="E36" s="364"/>
      <c r="F36" s="13"/>
      <c r="G36" s="364"/>
      <c r="H36" s="364"/>
      <c r="I36" s="13"/>
      <c r="J36" s="364"/>
    </row>
    <row r="37" spans="1:10">
      <c r="A37" s="170"/>
      <c r="B37" s="576"/>
      <c r="C37" s="76"/>
      <c r="D37" s="13"/>
      <c r="E37" s="364"/>
      <c r="F37" s="13"/>
      <c r="G37" s="364"/>
      <c r="H37" s="364"/>
      <c r="I37" s="13"/>
      <c r="J37" s="364"/>
    </row>
    <row r="38" spans="1:10">
      <c r="A38" s="170"/>
      <c r="B38" s="576"/>
      <c r="C38" s="76"/>
      <c r="D38" s="13"/>
      <c r="E38" s="364"/>
      <c r="F38" s="13"/>
      <c r="G38" s="364"/>
      <c r="H38" s="364"/>
      <c r="I38" s="13"/>
      <c r="J38" s="364"/>
    </row>
    <row r="39" spans="1:10">
      <c r="A39" s="170"/>
      <c r="B39" s="576"/>
      <c r="C39" s="76"/>
      <c r="D39" s="13"/>
      <c r="E39" s="364"/>
      <c r="F39" s="13"/>
      <c r="G39" s="364"/>
      <c r="H39" s="364"/>
      <c r="I39" s="13"/>
      <c r="J39" s="364"/>
    </row>
    <row r="40" spans="1:10">
      <c r="A40" s="170"/>
      <c r="B40" s="576"/>
      <c r="C40" s="76"/>
      <c r="D40" s="13"/>
      <c r="E40" s="364"/>
      <c r="F40" s="13"/>
      <c r="G40" s="364"/>
      <c r="H40" s="364"/>
      <c r="I40" s="13"/>
      <c r="J40" s="364"/>
    </row>
    <row r="41" spans="1:10">
      <c r="A41" s="170"/>
      <c r="B41" s="576"/>
      <c r="C41" s="76"/>
      <c r="D41" s="13"/>
      <c r="E41" s="364"/>
      <c r="F41" s="13"/>
      <c r="G41" s="364"/>
      <c r="H41" s="364"/>
      <c r="I41" s="13"/>
      <c r="J41" s="364"/>
    </row>
    <row r="42" spans="1:10">
      <c r="A42" s="189"/>
      <c r="B42" s="564"/>
      <c r="C42" s="564"/>
      <c r="D42" s="505"/>
      <c r="E42" s="575"/>
      <c r="F42" s="505"/>
      <c r="G42" s="575"/>
      <c r="H42" s="575"/>
      <c r="I42" s="505"/>
      <c r="J42" s="505"/>
    </row>
    <row r="45" spans="1:10">
      <c r="B45" s="564"/>
      <c r="C45" s="63"/>
      <c r="D45" s="222"/>
      <c r="E45" s="222"/>
      <c r="F45" s="222"/>
      <c r="G45" s="222"/>
      <c r="H45" s="222"/>
      <c r="I45" s="222"/>
      <c r="J45" s="222"/>
    </row>
    <row r="46" spans="1:10" ht="30" customHeight="1">
      <c r="A46" s="189"/>
      <c r="B46" s="944"/>
      <c r="C46" s="944"/>
      <c r="D46" s="505"/>
      <c r="E46" s="575"/>
      <c r="F46" s="505"/>
      <c r="G46" s="575"/>
      <c r="H46" s="575"/>
      <c r="I46" s="505"/>
      <c r="J46" s="575"/>
    </row>
    <row r="48" spans="1:10">
      <c r="B48" s="564"/>
      <c r="C48" s="63"/>
      <c r="D48" s="222"/>
      <c r="E48" s="222"/>
      <c r="F48" s="222"/>
      <c r="G48" s="222"/>
      <c r="H48" s="222"/>
      <c r="I48" s="222"/>
      <c r="J48" s="222"/>
    </row>
    <row r="49" spans="1:10" ht="30" customHeight="1">
      <c r="A49" s="189"/>
      <c r="B49" s="944"/>
      <c r="C49" s="944"/>
      <c r="D49" s="505"/>
      <c r="E49" s="575"/>
      <c r="F49" s="505"/>
      <c r="G49" s="575"/>
      <c r="H49" s="575"/>
      <c r="I49" s="505"/>
      <c r="J49" s="575"/>
    </row>
  </sheetData>
  <mergeCells count="2">
    <mergeCell ref="B46:C46"/>
    <mergeCell ref="B49:C49"/>
  </mergeCells>
  <hyperlinks>
    <hyperlink ref="J1" location="Index!A1" display="Index" xr:uid="{F243ED0F-EB2D-46EC-8205-4CF009C4AE5F}"/>
  </hyperlinks>
  <pageMargins left="0.70866141732283472" right="0.70866141732283472" top="0.74803149606299213" bottom="0.74803149606299213" header="0.31496062992125984" footer="0.31496062992125984"/>
  <pageSetup paperSize="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16EB4-A2EA-4E92-A524-ECC66338AB6C}">
  <sheetPr>
    <tabColor rgb="FFED7D31"/>
    <pageSetUpPr fitToPage="1"/>
  </sheetPr>
  <dimension ref="A1:J32"/>
  <sheetViews>
    <sheetView showGridLines="0" zoomScaleNormal="100" zoomScaleSheetLayoutView="100" workbookViewId="0">
      <selection activeCell="B2" sqref="B2"/>
    </sheetView>
  </sheetViews>
  <sheetFormatPr defaultColWidth="9.1796875" defaultRowHeight="14"/>
  <cols>
    <col min="1" max="1" width="3.1796875" style="2" customWidth="1"/>
    <col min="2" max="2" width="19.453125" style="2" customWidth="1"/>
    <col min="3" max="10" width="14.81640625" style="2" customWidth="1"/>
    <col min="11" max="12" width="9.81640625" style="2" customWidth="1"/>
    <col min="13" max="16384" width="9.1796875" style="2"/>
  </cols>
  <sheetData>
    <row r="1" spans="1:10" ht="15.75" customHeight="1">
      <c r="A1" s="489" t="s">
        <v>591</v>
      </c>
      <c r="B1" s="489"/>
      <c r="C1" s="489"/>
      <c r="D1" s="489"/>
      <c r="E1" s="489"/>
      <c r="F1" s="489"/>
      <c r="G1" s="489"/>
      <c r="H1" s="489"/>
      <c r="I1" s="489"/>
      <c r="J1" s="124" t="s">
        <v>197</v>
      </c>
    </row>
    <row r="2" spans="1:10">
      <c r="B2" s="155"/>
    </row>
    <row r="3" spans="1:10">
      <c r="A3" s="159"/>
      <c r="B3" s="159"/>
      <c r="C3" s="104" t="s">
        <v>251</v>
      </c>
      <c r="D3" s="104" t="s">
        <v>252</v>
      </c>
      <c r="E3" s="104" t="s">
        <v>253</v>
      </c>
      <c r="F3" s="104" t="s">
        <v>254</v>
      </c>
      <c r="G3" s="104" t="s">
        <v>255</v>
      </c>
      <c r="H3" s="104" t="s">
        <v>256</v>
      </c>
      <c r="I3" s="104" t="s">
        <v>257</v>
      </c>
      <c r="J3" s="104" t="s">
        <v>258</v>
      </c>
    </row>
    <row r="4" spans="1:10">
      <c r="A4" s="185" t="s">
        <v>1322</v>
      </c>
      <c r="B4" s="185"/>
      <c r="C4" s="945" t="s">
        <v>161</v>
      </c>
      <c r="D4" s="946"/>
      <c r="E4" s="946"/>
      <c r="F4" s="946"/>
      <c r="G4" s="946" t="s">
        <v>160</v>
      </c>
      <c r="H4" s="946"/>
      <c r="I4" s="946"/>
      <c r="J4" s="947"/>
    </row>
    <row r="5" spans="1:10">
      <c r="A5" s="578" t="s">
        <v>214</v>
      </c>
      <c r="B5" s="578"/>
      <c r="C5" s="945" t="s">
        <v>162</v>
      </c>
      <c r="D5" s="946"/>
      <c r="E5" s="946" t="s">
        <v>163</v>
      </c>
      <c r="F5" s="946"/>
      <c r="G5" s="948" t="s">
        <v>162</v>
      </c>
      <c r="H5" s="948"/>
      <c r="I5" s="948" t="s">
        <v>163</v>
      </c>
      <c r="J5" s="949"/>
    </row>
    <row r="6" spans="1:10">
      <c r="A6" s="65"/>
      <c r="B6" s="65" t="s">
        <v>594</v>
      </c>
      <c r="C6" s="204" t="s">
        <v>165</v>
      </c>
      <c r="D6" s="204" t="s">
        <v>164</v>
      </c>
      <c r="E6" s="204" t="s">
        <v>165</v>
      </c>
      <c r="F6" s="204" t="s">
        <v>164</v>
      </c>
      <c r="G6" s="204" t="s">
        <v>165</v>
      </c>
      <c r="H6" s="204" t="s">
        <v>164</v>
      </c>
      <c r="I6" s="204" t="s">
        <v>165</v>
      </c>
      <c r="J6" s="204" t="s">
        <v>164</v>
      </c>
    </row>
    <row r="7" spans="1:10">
      <c r="A7" s="170">
        <v>1</v>
      </c>
      <c r="B7" s="170" t="s">
        <v>595</v>
      </c>
      <c r="C7" s="13">
        <v>192.87834483</v>
      </c>
      <c r="D7" s="13">
        <v>979.02080877999992</v>
      </c>
      <c r="E7" s="13">
        <v>449.48379181000001</v>
      </c>
      <c r="F7" s="13">
        <v>107.58759166</v>
      </c>
      <c r="G7" s="13">
        <v>0</v>
      </c>
      <c r="H7" s="13">
        <v>18143.971222119999</v>
      </c>
      <c r="I7" s="13">
        <v>0</v>
      </c>
      <c r="J7" s="13">
        <v>51216.485311199998</v>
      </c>
    </row>
    <row r="8" spans="1:10">
      <c r="A8" s="170">
        <v>2</v>
      </c>
      <c r="B8" s="170" t="s">
        <v>596</v>
      </c>
      <c r="C8" s="13">
        <v>137.71442238999998</v>
      </c>
      <c r="D8" s="13">
        <v>706.80390494000005</v>
      </c>
      <c r="E8" s="13">
        <v>3724.8451782500001</v>
      </c>
      <c r="F8" s="13">
        <v>2540.1527728400001</v>
      </c>
      <c r="G8" s="13">
        <v>0</v>
      </c>
      <c r="H8" s="13">
        <v>3901.3911706791</v>
      </c>
      <c r="I8" s="13">
        <v>0</v>
      </c>
      <c r="J8" s="13">
        <v>3089.3072456985001</v>
      </c>
    </row>
    <row r="9" spans="1:10">
      <c r="A9" s="170">
        <v>3</v>
      </c>
      <c r="B9" s="170" t="s">
        <v>597</v>
      </c>
      <c r="C9" s="13">
        <v>0</v>
      </c>
      <c r="D9" s="13">
        <v>56.905459690000001</v>
      </c>
      <c r="E9" s="13">
        <v>0</v>
      </c>
      <c r="F9" s="13">
        <v>31.55022847</v>
      </c>
      <c r="G9" s="13">
        <v>0</v>
      </c>
      <c r="H9" s="13">
        <v>2843.2359206927999</v>
      </c>
      <c r="I9" s="13">
        <v>0</v>
      </c>
      <c r="J9" s="13">
        <v>929.56841338999993</v>
      </c>
    </row>
    <row r="10" spans="1:10">
      <c r="A10" s="170">
        <v>4</v>
      </c>
      <c r="B10" s="170" t="s">
        <v>598</v>
      </c>
      <c r="C10" s="13">
        <v>0</v>
      </c>
      <c r="D10" s="13">
        <v>40.570395909999995</v>
      </c>
      <c r="E10" s="13">
        <v>0</v>
      </c>
      <c r="F10" s="13">
        <v>0</v>
      </c>
      <c r="G10" s="13">
        <v>0</v>
      </c>
      <c r="H10" s="13">
        <v>603.97329716199999</v>
      </c>
      <c r="I10" s="13">
        <v>0</v>
      </c>
      <c r="J10" s="13">
        <v>0</v>
      </c>
    </row>
    <row r="11" spans="1:10">
      <c r="A11" s="170">
        <v>5</v>
      </c>
      <c r="B11" s="170" t="s">
        <v>599</v>
      </c>
      <c r="C11" s="13">
        <v>74.038018620000003</v>
      </c>
      <c r="D11" s="13">
        <v>59.647320180000001</v>
      </c>
      <c r="E11" s="13">
        <v>0</v>
      </c>
      <c r="F11" s="13">
        <v>8.2999999999999999E-7</v>
      </c>
      <c r="G11" s="13">
        <v>0</v>
      </c>
      <c r="H11" s="13">
        <v>49469.204491453005</v>
      </c>
      <c r="I11" s="13">
        <v>0</v>
      </c>
      <c r="J11" s="13">
        <v>21747.513652492999</v>
      </c>
    </row>
    <row r="12" spans="1:10">
      <c r="A12" s="170">
        <v>6</v>
      </c>
      <c r="B12" s="170" t="s">
        <v>600</v>
      </c>
      <c r="C12" s="13">
        <v>0</v>
      </c>
      <c r="D12" s="13">
        <v>0</v>
      </c>
      <c r="E12" s="13">
        <v>0</v>
      </c>
      <c r="F12" s="13">
        <v>0</v>
      </c>
      <c r="G12" s="13">
        <v>0</v>
      </c>
      <c r="H12" s="13">
        <v>366.16147648235</v>
      </c>
      <c r="I12" s="13">
        <v>0</v>
      </c>
      <c r="J12" s="13">
        <v>0</v>
      </c>
    </row>
    <row r="13" spans="1:10">
      <c r="A13" s="170">
        <v>7</v>
      </c>
      <c r="B13" s="170" t="s">
        <v>601</v>
      </c>
      <c r="C13" s="13">
        <v>1.2310680000000001E-2</v>
      </c>
      <c r="D13" s="13">
        <v>103.73865085</v>
      </c>
      <c r="E13" s="13">
        <v>0</v>
      </c>
      <c r="F13" s="13">
        <v>0</v>
      </c>
      <c r="G13" s="13">
        <v>0</v>
      </c>
      <c r="H13" s="13">
        <v>0</v>
      </c>
      <c r="I13" s="13">
        <v>0</v>
      </c>
      <c r="J13" s="13">
        <v>0</v>
      </c>
    </row>
    <row r="14" spans="1:10">
      <c r="A14" s="170">
        <v>8</v>
      </c>
      <c r="B14" s="170" t="s">
        <v>602</v>
      </c>
      <c r="C14" s="13">
        <v>0</v>
      </c>
      <c r="D14" s="13">
        <v>0</v>
      </c>
      <c r="E14" s="13">
        <v>0</v>
      </c>
      <c r="F14" s="13">
        <v>0</v>
      </c>
      <c r="G14" s="13">
        <v>0</v>
      </c>
      <c r="H14" s="13">
        <v>0</v>
      </c>
      <c r="I14" s="13">
        <v>0</v>
      </c>
      <c r="J14" s="13">
        <v>0</v>
      </c>
    </row>
    <row r="15" spans="1:10">
      <c r="A15" s="218">
        <v>9</v>
      </c>
      <c r="B15" s="218" t="s">
        <v>51</v>
      </c>
      <c r="C15" s="83">
        <v>404.64309651999997</v>
      </c>
      <c r="D15" s="83">
        <v>1946.6865403499999</v>
      </c>
      <c r="E15" s="83">
        <v>4174.3289700599998</v>
      </c>
      <c r="F15" s="83">
        <v>2679.2905938000004</v>
      </c>
      <c r="G15" s="83">
        <v>0</v>
      </c>
      <c r="H15" s="83">
        <v>75327.93757858999</v>
      </c>
      <c r="I15" s="83">
        <v>0</v>
      </c>
      <c r="J15" s="83">
        <v>76982.874622781994</v>
      </c>
    </row>
    <row r="16" spans="1:10">
      <c r="B16" s="155"/>
      <c r="H16" s="46"/>
      <c r="J16" s="158"/>
    </row>
    <row r="17" spans="1:10">
      <c r="B17" s="155"/>
      <c r="H17" s="46"/>
    </row>
    <row r="18" spans="1:10">
      <c r="B18" s="155"/>
    </row>
    <row r="19" spans="1:10">
      <c r="A19" s="159"/>
      <c r="B19" s="159"/>
      <c r="C19" s="104" t="s">
        <v>251</v>
      </c>
      <c r="D19" s="104" t="s">
        <v>252</v>
      </c>
      <c r="E19" s="104" t="s">
        <v>253</v>
      </c>
      <c r="F19" s="104" t="s">
        <v>254</v>
      </c>
      <c r="G19" s="104" t="s">
        <v>255</v>
      </c>
      <c r="H19" s="104" t="s">
        <v>256</v>
      </c>
      <c r="I19" s="104" t="s">
        <v>257</v>
      </c>
      <c r="J19" s="104" t="s">
        <v>258</v>
      </c>
    </row>
    <row r="20" spans="1:10">
      <c r="A20" s="185" t="s">
        <v>1104</v>
      </c>
      <c r="B20" s="185"/>
      <c r="C20" s="945" t="s">
        <v>161</v>
      </c>
      <c r="D20" s="946"/>
      <c r="E20" s="946"/>
      <c r="F20" s="946"/>
      <c r="G20" s="946" t="s">
        <v>160</v>
      </c>
      <c r="H20" s="946"/>
      <c r="I20" s="946"/>
      <c r="J20" s="947"/>
    </row>
    <row r="21" spans="1:10" ht="13.9" customHeight="1">
      <c r="A21" s="578" t="s">
        <v>214</v>
      </c>
      <c r="B21" s="578"/>
      <c r="C21" s="945" t="s">
        <v>162</v>
      </c>
      <c r="D21" s="946"/>
      <c r="E21" s="946" t="s">
        <v>163</v>
      </c>
      <c r="F21" s="946"/>
      <c r="G21" s="948" t="s">
        <v>162</v>
      </c>
      <c r="H21" s="948"/>
      <c r="I21" s="948" t="s">
        <v>163</v>
      </c>
      <c r="J21" s="949"/>
    </row>
    <row r="22" spans="1:10">
      <c r="A22" s="65"/>
      <c r="B22" s="65" t="s">
        <v>594</v>
      </c>
      <c r="C22" s="204" t="s">
        <v>165</v>
      </c>
      <c r="D22" s="204" t="s">
        <v>164</v>
      </c>
      <c r="E22" s="204" t="s">
        <v>165</v>
      </c>
      <c r="F22" s="204" t="s">
        <v>164</v>
      </c>
      <c r="G22" s="204" t="s">
        <v>165</v>
      </c>
      <c r="H22" s="204" t="s">
        <v>164</v>
      </c>
      <c r="I22" s="204" t="s">
        <v>165</v>
      </c>
      <c r="J22" s="204" t="s">
        <v>164</v>
      </c>
    </row>
    <row r="23" spans="1:10">
      <c r="A23" s="170">
        <v>1</v>
      </c>
      <c r="B23" s="170" t="s">
        <v>595</v>
      </c>
      <c r="C23" s="13">
        <v>46.507816140000003</v>
      </c>
      <c r="D23" s="13">
        <v>939.478297</v>
      </c>
      <c r="E23" s="13">
        <v>945.59877182000002</v>
      </c>
      <c r="F23" s="13">
        <v>436.63440007999998</v>
      </c>
      <c r="G23" s="13">
        <v>0</v>
      </c>
      <c r="H23" s="13">
        <v>19248.975320720001</v>
      </c>
      <c r="I23" s="13">
        <v>0</v>
      </c>
      <c r="J23" s="13">
        <v>46822.678531960002</v>
      </c>
    </row>
    <row r="24" spans="1:10">
      <c r="A24" s="170">
        <v>2</v>
      </c>
      <c r="B24" s="170" t="s">
        <v>596</v>
      </c>
      <c r="C24" s="13">
        <v>151.50971083000002</v>
      </c>
      <c r="D24" s="13">
        <v>1299.92799924</v>
      </c>
      <c r="E24" s="13">
        <v>4483.4958699999997</v>
      </c>
      <c r="F24" s="13">
        <v>2927.66218944</v>
      </c>
      <c r="G24" s="13">
        <v>0</v>
      </c>
      <c r="H24" s="13">
        <v>5784.0562506688993</v>
      </c>
      <c r="I24" s="13">
        <v>0</v>
      </c>
      <c r="J24" s="13">
        <v>4024.6743135467</v>
      </c>
    </row>
    <row r="25" spans="1:10">
      <c r="A25" s="170">
        <v>3</v>
      </c>
      <c r="B25" s="170" t="s">
        <v>597</v>
      </c>
      <c r="C25" s="13">
        <v>0</v>
      </c>
      <c r="D25" s="13">
        <v>64.366052289999999</v>
      </c>
      <c r="E25" s="13">
        <v>39.30620433</v>
      </c>
      <c r="F25" s="13">
        <v>158.04756153</v>
      </c>
      <c r="G25" s="13">
        <v>0</v>
      </c>
      <c r="H25" s="13">
        <v>2627.9907373401998</v>
      </c>
      <c r="I25" s="13">
        <v>0</v>
      </c>
      <c r="J25" s="13">
        <v>797.19313747000001</v>
      </c>
    </row>
    <row r="26" spans="1:10">
      <c r="A26" s="170">
        <v>4</v>
      </c>
      <c r="B26" s="170" t="s">
        <v>598</v>
      </c>
      <c r="C26" s="13">
        <v>0</v>
      </c>
      <c r="D26" s="13">
        <v>0</v>
      </c>
      <c r="E26" s="13">
        <v>0</v>
      </c>
      <c r="F26" s="13">
        <v>0</v>
      </c>
      <c r="G26" s="13">
        <v>0</v>
      </c>
      <c r="H26" s="13">
        <v>906.16958728600002</v>
      </c>
      <c r="I26" s="13">
        <v>0</v>
      </c>
      <c r="J26" s="13">
        <v>356.79091638</v>
      </c>
    </row>
    <row r="27" spans="1:10">
      <c r="A27" s="170">
        <v>5</v>
      </c>
      <c r="B27" s="170" t="s">
        <v>599</v>
      </c>
      <c r="C27" s="13">
        <v>5.9303468200000005</v>
      </c>
      <c r="D27" s="13">
        <v>32.071668750000001</v>
      </c>
      <c r="E27" s="13">
        <v>67.24969376</v>
      </c>
      <c r="F27" s="13">
        <v>8.2999999999999999E-7</v>
      </c>
      <c r="G27" s="13">
        <v>0</v>
      </c>
      <c r="H27" s="13">
        <v>49117.113878349002</v>
      </c>
      <c r="I27" s="13">
        <v>0</v>
      </c>
      <c r="J27" s="13">
        <v>31665.689983941003</v>
      </c>
    </row>
    <row r="28" spans="1:10">
      <c r="A28" s="170">
        <v>6</v>
      </c>
      <c r="B28" s="170" t="s">
        <v>600</v>
      </c>
      <c r="C28" s="13">
        <v>0</v>
      </c>
      <c r="D28" s="13">
        <v>0</v>
      </c>
      <c r="E28" s="13">
        <v>0</v>
      </c>
      <c r="F28" s="13">
        <v>0</v>
      </c>
      <c r="G28" s="13">
        <v>0</v>
      </c>
      <c r="H28" s="13">
        <v>501.52351861373</v>
      </c>
      <c r="I28" s="13">
        <v>0</v>
      </c>
      <c r="J28" s="13">
        <v>1642.1538378412999</v>
      </c>
    </row>
    <row r="29" spans="1:10">
      <c r="A29" s="170">
        <v>7</v>
      </c>
      <c r="B29" s="170" t="s">
        <v>601</v>
      </c>
      <c r="C29" s="13">
        <v>1.2310680000000001E-2</v>
      </c>
      <c r="D29" s="13">
        <v>98.959536360000001</v>
      </c>
      <c r="E29" s="13">
        <v>0</v>
      </c>
      <c r="F29" s="13">
        <v>0</v>
      </c>
      <c r="G29" s="13">
        <v>0</v>
      </c>
      <c r="H29" s="13">
        <v>0</v>
      </c>
      <c r="I29" s="13">
        <v>0</v>
      </c>
      <c r="J29" s="13">
        <v>0</v>
      </c>
    </row>
    <row r="30" spans="1:10">
      <c r="A30" s="170">
        <v>8</v>
      </c>
      <c r="B30" s="170" t="s">
        <v>602</v>
      </c>
      <c r="C30" s="13">
        <v>0</v>
      </c>
      <c r="D30" s="13">
        <v>0</v>
      </c>
      <c r="E30" s="13">
        <v>0</v>
      </c>
      <c r="F30" s="13">
        <v>0</v>
      </c>
      <c r="G30" s="13">
        <v>0</v>
      </c>
      <c r="H30" s="13">
        <v>0</v>
      </c>
      <c r="I30" s="13">
        <v>0</v>
      </c>
      <c r="J30" s="13">
        <v>0</v>
      </c>
    </row>
    <row r="31" spans="1:10">
      <c r="A31" s="218">
        <v>9</v>
      </c>
      <c r="B31" s="218" t="s">
        <v>51</v>
      </c>
      <c r="C31" s="83">
        <v>203.96018447</v>
      </c>
      <c r="D31" s="83">
        <v>2434.8035536399998</v>
      </c>
      <c r="E31" s="83">
        <v>5535.6505399099997</v>
      </c>
      <c r="F31" s="83">
        <v>3522.34415188</v>
      </c>
      <c r="G31" s="83">
        <v>0</v>
      </c>
      <c r="H31" s="83">
        <v>78185.829292978</v>
      </c>
      <c r="I31" s="83">
        <v>0</v>
      </c>
      <c r="J31" s="83">
        <v>85309.180721139011</v>
      </c>
    </row>
    <row r="32" spans="1:10">
      <c r="J32" s="158"/>
    </row>
  </sheetData>
  <mergeCells count="12">
    <mergeCell ref="C20:F20"/>
    <mergeCell ref="G20:J20"/>
    <mergeCell ref="C21:D21"/>
    <mergeCell ref="E21:F21"/>
    <mergeCell ref="G21:H21"/>
    <mergeCell ref="I21:J21"/>
    <mergeCell ref="C4:F4"/>
    <mergeCell ref="C5:D5"/>
    <mergeCell ref="E5:F5"/>
    <mergeCell ref="G4:J4"/>
    <mergeCell ref="G5:H5"/>
    <mergeCell ref="I5:J5"/>
  </mergeCells>
  <hyperlinks>
    <hyperlink ref="J1" location="Index!A1" display="Back to index" xr:uid="{E84953FC-FB0D-4D1B-94FD-4A7A7166750B}"/>
  </hyperlinks>
  <pageMargins left="0.7" right="0.7" top="0.75" bottom="0.75" header="0.3" footer="0.3"/>
  <pageSetup paperSize="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C772D-820A-4E1A-AD40-D291426B6BA6}">
  <sheetPr>
    <tabColor rgb="FFED7D31"/>
    <pageSetUpPr fitToPage="1"/>
  </sheetPr>
  <dimension ref="A1:H31"/>
  <sheetViews>
    <sheetView showGridLines="0" zoomScaleNormal="100" zoomScaleSheetLayoutView="100" workbookViewId="0">
      <selection activeCell="B2" sqref="B2"/>
    </sheetView>
  </sheetViews>
  <sheetFormatPr defaultColWidth="9.1796875" defaultRowHeight="14"/>
  <cols>
    <col min="1" max="1" width="3.453125" style="2" customWidth="1"/>
    <col min="2" max="2" width="21.7265625" style="2" customWidth="1"/>
    <col min="3" max="4" width="13" style="2" customWidth="1"/>
    <col min="5" max="5" width="6.54296875" style="2" customWidth="1"/>
    <col min="6" max="6" width="19.453125" style="2" customWidth="1"/>
    <col min="7" max="8" width="18.453125" style="2" customWidth="1"/>
    <col min="9" max="9" width="12.7265625" style="2" customWidth="1"/>
    <col min="10" max="13" width="8.7265625" style="2" customWidth="1"/>
    <col min="14" max="15" width="9.81640625" style="2" customWidth="1"/>
    <col min="16" max="16384" width="9.1796875" style="2"/>
  </cols>
  <sheetData>
    <row r="1" spans="1:8" ht="15.75" customHeight="1">
      <c r="A1" s="489" t="s">
        <v>603</v>
      </c>
      <c r="B1" s="489"/>
      <c r="C1" s="489"/>
      <c r="D1" s="124" t="s">
        <v>197</v>
      </c>
    </row>
    <row r="2" spans="1:8">
      <c r="B2" s="155"/>
      <c r="H2" s="26"/>
    </row>
    <row r="3" spans="1:8">
      <c r="A3" s="159"/>
      <c r="B3" s="159"/>
      <c r="C3" s="103" t="s">
        <v>251</v>
      </c>
      <c r="D3" s="103" t="s">
        <v>252</v>
      </c>
      <c r="H3" s="26"/>
    </row>
    <row r="4" spans="1:8">
      <c r="A4" s="65" t="s">
        <v>1322</v>
      </c>
      <c r="B4" s="65"/>
      <c r="C4" s="204" t="s">
        <v>166</v>
      </c>
      <c r="D4" s="204" t="s">
        <v>167</v>
      </c>
      <c r="H4" s="26"/>
    </row>
    <row r="5" spans="1:8" ht="15" customHeight="1">
      <c r="A5" s="950" t="s">
        <v>169</v>
      </c>
      <c r="B5" s="950"/>
      <c r="C5" s="132"/>
      <c r="D5" s="132"/>
      <c r="H5" s="26"/>
    </row>
    <row r="6" spans="1:8">
      <c r="A6" s="170">
        <v>1</v>
      </c>
      <c r="B6" s="170" t="s">
        <v>264</v>
      </c>
      <c r="C6" s="13">
        <v>0</v>
      </c>
      <c r="D6" s="13">
        <v>0</v>
      </c>
      <c r="H6" s="26"/>
    </row>
    <row r="7" spans="1:8">
      <c r="A7" s="170">
        <v>2</v>
      </c>
      <c r="B7" s="170" t="s">
        <v>265</v>
      </c>
      <c r="C7" s="13">
        <v>0</v>
      </c>
      <c r="D7" s="13">
        <v>223.7295</v>
      </c>
      <c r="H7" s="26"/>
    </row>
    <row r="8" spans="1:8">
      <c r="A8" s="170">
        <v>3</v>
      </c>
      <c r="B8" s="170" t="s">
        <v>170</v>
      </c>
      <c r="C8" s="13">
        <v>0</v>
      </c>
      <c r="D8" s="13">
        <v>0</v>
      </c>
      <c r="H8" s="26"/>
    </row>
    <row r="9" spans="1:8">
      <c r="A9" s="170">
        <v>4</v>
      </c>
      <c r="B9" s="170" t="s">
        <v>171</v>
      </c>
      <c r="C9" s="13">
        <v>0</v>
      </c>
      <c r="D9" s="13">
        <v>0</v>
      </c>
      <c r="H9" s="26"/>
    </row>
    <row r="10" spans="1:8">
      <c r="A10" s="170">
        <v>5</v>
      </c>
      <c r="B10" s="170" t="s">
        <v>168</v>
      </c>
      <c r="C10" s="13">
        <v>0</v>
      </c>
      <c r="D10" s="13">
        <v>0</v>
      </c>
      <c r="H10" s="26"/>
    </row>
    <row r="11" spans="1:8">
      <c r="A11" s="85">
        <v>6</v>
      </c>
      <c r="B11" s="85" t="s">
        <v>172</v>
      </c>
      <c r="C11" s="84">
        <v>0</v>
      </c>
      <c r="D11" s="84">
        <v>223.7295</v>
      </c>
      <c r="H11" s="26"/>
    </row>
    <row r="12" spans="1:8" ht="14.5">
      <c r="B12"/>
      <c r="C12"/>
      <c r="D12"/>
      <c r="H12" s="26"/>
    </row>
    <row r="13" spans="1:8" ht="14.5">
      <c r="A13" s="951" t="s">
        <v>173</v>
      </c>
      <c r="B13" s="951"/>
      <c r="C13"/>
      <c r="D13"/>
      <c r="H13" s="26"/>
    </row>
    <row r="14" spans="1:8" s="125" customFormat="1">
      <c r="A14" s="170">
        <v>7</v>
      </c>
      <c r="B14" s="133" t="s">
        <v>604</v>
      </c>
      <c r="C14" s="134">
        <v>0</v>
      </c>
      <c r="D14" s="134">
        <v>0</v>
      </c>
      <c r="H14" s="135"/>
    </row>
    <row r="15" spans="1:8" s="125" customFormat="1">
      <c r="A15" s="136">
        <v>8</v>
      </c>
      <c r="B15" s="136" t="s">
        <v>605</v>
      </c>
      <c r="C15" s="137">
        <v>0</v>
      </c>
      <c r="D15" s="137">
        <v>0</v>
      </c>
      <c r="H15" s="135"/>
    </row>
    <row r="16" spans="1:8">
      <c r="B16" s="155"/>
      <c r="H16" s="26"/>
    </row>
    <row r="17" spans="1:8">
      <c r="B17" s="155"/>
      <c r="H17" s="26"/>
    </row>
    <row r="18" spans="1:8">
      <c r="B18" s="155"/>
    </row>
    <row r="19" spans="1:8">
      <c r="A19" s="159"/>
      <c r="B19" s="159"/>
      <c r="C19" s="103" t="s">
        <v>251</v>
      </c>
      <c r="D19" s="103" t="s">
        <v>252</v>
      </c>
    </row>
    <row r="20" spans="1:8">
      <c r="A20" s="65" t="s">
        <v>1104</v>
      </c>
      <c r="B20" s="65"/>
      <c r="C20" s="204" t="s">
        <v>166</v>
      </c>
      <c r="D20" s="204" t="s">
        <v>167</v>
      </c>
    </row>
    <row r="21" spans="1:8">
      <c r="A21" s="950" t="s">
        <v>169</v>
      </c>
      <c r="B21" s="950"/>
      <c r="C21" s="132"/>
      <c r="D21" s="132"/>
    </row>
    <row r="22" spans="1:8">
      <c r="A22" s="170">
        <v>1</v>
      </c>
      <c r="B22" s="170" t="s">
        <v>264</v>
      </c>
      <c r="C22" s="13">
        <v>0</v>
      </c>
      <c r="D22" s="13">
        <v>0</v>
      </c>
    </row>
    <row r="23" spans="1:8">
      <c r="A23" s="170">
        <v>2</v>
      </c>
      <c r="B23" s="170" t="s">
        <v>265</v>
      </c>
      <c r="C23" s="13">
        <v>0</v>
      </c>
      <c r="D23" s="13">
        <v>111.798</v>
      </c>
    </row>
    <row r="24" spans="1:8">
      <c r="A24" s="170">
        <v>3</v>
      </c>
      <c r="B24" s="170" t="s">
        <v>170</v>
      </c>
      <c r="C24" s="13">
        <v>0</v>
      </c>
      <c r="D24" s="13">
        <v>0</v>
      </c>
    </row>
    <row r="25" spans="1:8">
      <c r="A25" s="170">
        <v>4</v>
      </c>
      <c r="B25" s="170" t="s">
        <v>171</v>
      </c>
      <c r="C25" s="13">
        <v>0</v>
      </c>
      <c r="D25" s="13">
        <v>0</v>
      </c>
    </row>
    <row r="26" spans="1:8">
      <c r="A26" s="170">
        <v>5</v>
      </c>
      <c r="B26" s="170" t="s">
        <v>168</v>
      </c>
      <c r="C26" s="13">
        <v>0</v>
      </c>
      <c r="D26" s="13">
        <v>0</v>
      </c>
    </row>
    <row r="27" spans="1:8">
      <c r="A27" s="85">
        <v>6</v>
      </c>
      <c r="B27" s="85" t="s">
        <v>172</v>
      </c>
      <c r="C27" s="84">
        <v>0</v>
      </c>
      <c r="D27" s="84">
        <v>111.798</v>
      </c>
    </row>
    <row r="28" spans="1:8" ht="14.5">
      <c r="B28"/>
      <c r="C28"/>
      <c r="D28"/>
    </row>
    <row r="29" spans="1:8" ht="14.5">
      <c r="A29" s="951" t="s">
        <v>173</v>
      </c>
      <c r="B29" s="951"/>
      <c r="C29"/>
      <c r="D29"/>
    </row>
    <row r="30" spans="1:8">
      <c r="A30" s="170">
        <v>7</v>
      </c>
      <c r="B30" s="133" t="s">
        <v>604</v>
      </c>
      <c r="C30" s="134">
        <v>0</v>
      </c>
      <c r="D30" s="134">
        <v>0</v>
      </c>
    </row>
    <row r="31" spans="1:8">
      <c r="A31" s="136">
        <v>8</v>
      </c>
      <c r="B31" s="136" t="s">
        <v>605</v>
      </c>
      <c r="C31" s="137">
        <v>0</v>
      </c>
      <c r="D31" s="137">
        <v>0</v>
      </c>
    </row>
  </sheetData>
  <mergeCells count="4">
    <mergeCell ref="A5:B5"/>
    <mergeCell ref="A13:B13"/>
    <mergeCell ref="A21:B21"/>
    <mergeCell ref="A29:B29"/>
  </mergeCells>
  <hyperlinks>
    <hyperlink ref="D1" location="Index!A1" display="Index" xr:uid="{0E1235C4-D648-400A-9A8A-38993D002258}"/>
  </hyperlinks>
  <pageMargins left="0.7" right="0.7" top="0.75" bottom="0.75" header="0.3" footer="0.3"/>
  <pageSetup paperSize="9" fitToHeight="0" orientation="landscape"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6BC45-0D74-4378-85D0-001484CEE17D}">
  <sheetPr>
    <tabColor rgb="FF10137C"/>
    <pageSetUpPr fitToPage="1"/>
  </sheetPr>
  <dimension ref="A1:H121"/>
  <sheetViews>
    <sheetView showGridLines="0" zoomScaleNormal="100" zoomScaleSheetLayoutView="145" workbookViewId="0">
      <selection activeCell="A2" sqref="A2:G2"/>
    </sheetView>
  </sheetViews>
  <sheetFormatPr defaultColWidth="9.1796875" defaultRowHeight="14"/>
  <cols>
    <col min="1" max="1" width="5.26953125" style="2" customWidth="1"/>
    <col min="2" max="2" width="58.26953125" style="2" customWidth="1"/>
    <col min="3" max="6" width="12.7265625" style="2" customWidth="1"/>
    <col min="7" max="16384" width="9.1796875" style="2"/>
  </cols>
  <sheetData>
    <row r="1" spans="1:7" ht="15.75" customHeight="1">
      <c r="A1" s="1" t="s">
        <v>813</v>
      </c>
      <c r="B1" s="1"/>
      <c r="C1" s="1"/>
      <c r="D1" s="1"/>
      <c r="E1" s="1"/>
      <c r="F1" s="1"/>
      <c r="G1" s="202" t="s">
        <v>197</v>
      </c>
    </row>
    <row r="2" spans="1:7">
      <c r="A2" s="817" t="s">
        <v>1345</v>
      </c>
      <c r="B2" s="817"/>
      <c r="C2" s="817"/>
      <c r="D2" s="817"/>
      <c r="E2" s="817"/>
      <c r="F2" s="817"/>
      <c r="G2" s="817"/>
    </row>
    <row r="3" spans="1:7">
      <c r="A3" s="490"/>
      <c r="B3" s="490"/>
      <c r="C3" s="490"/>
      <c r="D3" s="490"/>
      <c r="E3" s="490"/>
      <c r="F3" s="490"/>
    </row>
    <row r="4" spans="1:7" ht="14.25" customHeight="1">
      <c r="A4" s="32"/>
      <c r="B4" s="32" t="s">
        <v>78</v>
      </c>
      <c r="C4" s="104" t="s">
        <v>251</v>
      </c>
      <c r="D4" s="104" t="s">
        <v>252</v>
      </c>
      <c r="E4" s="104" t="s">
        <v>253</v>
      </c>
      <c r="F4" s="104" t="s">
        <v>254</v>
      </c>
      <c r="G4" s="104" t="s">
        <v>255</v>
      </c>
    </row>
    <row r="5" spans="1:7">
      <c r="A5" s="232" t="s">
        <v>214</v>
      </c>
      <c r="B5" s="232"/>
      <c r="C5" s="90" t="s">
        <v>1322</v>
      </c>
      <c r="D5" s="90" t="s">
        <v>1273</v>
      </c>
      <c r="E5" s="90" t="s">
        <v>1104</v>
      </c>
      <c r="F5" s="90" t="s">
        <v>1097</v>
      </c>
      <c r="G5" s="101" t="s">
        <v>1098</v>
      </c>
    </row>
    <row r="6" spans="1:7">
      <c r="A6" s="816" t="s">
        <v>698</v>
      </c>
      <c r="B6" s="816"/>
      <c r="C6" s="816"/>
      <c r="D6" s="816"/>
      <c r="E6" s="816"/>
      <c r="F6" s="816"/>
      <c r="G6" s="816"/>
    </row>
    <row r="7" spans="1:7">
      <c r="A7" s="170">
        <v>1</v>
      </c>
      <c r="B7" s="170" t="s">
        <v>697</v>
      </c>
      <c r="C7" s="28">
        <v>89400.455106647991</v>
      </c>
      <c r="D7" s="13">
        <v>89575.032866345005</v>
      </c>
      <c r="E7" s="28">
        <v>88642.727801878005</v>
      </c>
      <c r="F7" s="13">
        <v>87482.896793848995</v>
      </c>
      <c r="G7" s="28">
        <v>85469.589907813002</v>
      </c>
    </row>
    <row r="8" spans="1:7">
      <c r="A8" s="170">
        <v>2</v>
      </c>
      <c r="B8" s="170" t="s">
        <v>696</v>
      </c>
      <c r="C8" s="28">
        <v>93059.943463493997</v>
      </c>
      <c r="D8" s="13">
        <v>93238.611379434995</v>
      </c>
      <c r="E8" s="28">
        <v>92293.630559557001</v>
      </c>
      <c r="F8" s="13">
        <v>91139.805308983996</v>
      </c>
      <c r="G8" s="28">
        <v>89120.021192304994</v>
      </c>
    </row>
    <row r="9" spans="1:7">
      <c r="A9" s="60">
        <v>3</v>
      </c>
      <c r="B9" s="60" t="s">
        <v>695</v>
      </c>
      <c r="C9" s="226">
        <v>103701.90662595</v>
      </c>
      <c r="D9" s="203">
        <v>103851.72153022001</v>
      </c>
      <c r="E9" s="226">
        <v>102969.88421178999</v>
      </c>
      <c r="F9" s="203">
        <v>103898.18459672001</v>
      </c>
      <c r="G9" s="226">
        <v>101792.03863180001</v>
      </c>
    </row>
    <row r="10" spans="1:7">
      <c r="A10" s="170"/>
      <c r="B10" s="177"/>
      <c r="C10" s="13"/>
      <c r="D10" s="13"/>
      <c r="E10" s="13"/>
      <c r="F10" s="13"/>
      <c r="G10" s="13"/>
    </row>
    <row r="11" spans="1:7">
      <c r="A11" s="816" t="s">
        <v>431</v>
      </c>
      <c r="B11" s="816"/>
      <c r="C11" s="816"/>
      <c r="D11" s="816"/>
      <c r="E11" s="816"/>
      <c r="F11" s="816"/>
      <c r="G11" s="816"/>
    </row>
    <row r="12" spans="1:7">
      <c r="A12" s="231">
        <v>4</v>
      </c>
      <c r="B12" s="231" t="s">
        <v>694</v>
      </c>
      <c r="C12" s="229">
        <v>447557.95978282002</v>
      </c>
      <c r="D12" s="230">
        <v>436138.03711221</v>
      </c>
      <c r="E12" s="229">
        <v>433354.18456904998</v>
      </c>
      <c r="F12" s="230">
        <v>433017.37988619</v>
      </c>
      <c r="G12" s="229">
        <v>432270.30087386997</v>
      </c>
    </row>
    <row r="13" spans="1:7">
      <c r="A13" s="170"/>
      <c r="B13" s="177"/>
      <c r="C13" s="13"/>
      <c r="D13" s="13"/>
      <c r="E13" s="13"/>
      <c r="F13" s="13"/>
      <c r="G13" s="13"/>
    </row>
    <row r="14" spans="1:7">
      <c r="A14" s="816" t="s">
        <v>693</v>
      </c>
      <c r="B14" s="816"/>
      <c r="C14" s="816"/>
      <c r="D14" s="816"/>
      <c r="E14" s="816"/>
      <c r="F14" s="816"/>
      <c r="G14" s="816"/>
    </row>
    <row r="15" spans="1:7">
      <c r="A15" s="170">
        <v>5</v>
      </c>
      <c r="B15" s="170" t="s">
        <v>692</v>
      </c>
      <c r="C15" s="242">
        <v>0.19900000000000001</v>
      </c>
      <c r="D15" s="179">
        <v>0.20499999999999999</v>
      </c>
      <c r="E15" s="242">
        <v>0.20399999999999999</v>
      </c>
      <c r="F15" s="179">
        <v>0.20200000000000001</v>
      </c>
      <c r="G15" s="242">
        <v>0.19700000000000001</v>
      </c>
    </row>
    <row r="16" spans="1:7">
      <c r="A16" s="170">
        <v>6</v>
      </c>
      <c r="B16" s="170" t="s">
        <v>691</v>
      </c>
      <c r="C16" s="242">
        <v>0.20699999999999999</v>
      </c>
      <c r="D16" s="179">
        <v>0.21299999999999999</v>
      </c>
      <c r="E16" s="242">
        <v>0.21199999999999999</v>
      </c>
      <c r="F16" s="179">
        <v>0.21</v>
      </c>
      <c r="G16" s="242">
        <v>0.20599999999999999</v>
      </c>
    </row>
    <row r="17" spans="1:7">
      <c r="A17" s="60">
        <v>7</v>
      </c>
      <c r="B17" s="60" t="s">
        <v>690</v>
      </c>
      <c r="C17" s="243">
        <v>0.23100000000000001</v>
      </c>
      <c r="D17" s="244">
        <v>0.23799999999999999</v>
      </c>
      <c r="E17" s="243">
        <v>0.23699999999999999</v>
      </c>
      <c r="F17" s="244">
        <v>0.23899999999999999</v>
      </c>
      <c r="G17" s="243">
        <v>0.23499999999999999</v>
      </c>
    </row>
    <row r="18" spans="1:7">
      <c r="A18" s="170"/>
      <c r="B18" s="177"/>
      <c r="C18" s="13"/>
      <c r="D18" s="13"/>
      <c r="E18" s="13"/>
      <c r="F18" s="13"/>
      <c r="G18" s="13"/>
    </row>
    <row r="19" spans="1:7">
      <c r="A19" s="816" t="s">
        <v>894</v>
      </c>
      <c r="B19" s="816"/>
      <c r="C19" s="816"/>
      <c r="D19" s="816"/>
      <c r="E19" s="816"/>
      <c r="F19" s="816"/>
      <c r="G19" s="816"/>
    </row>
    <row r="20" spans="1:7">
      <c r="A20" s="170" t="s">
        <v>689</v>
      </c>
      <c r="B20" s="170" t="s">
        <v>891</v>
      </c>
      <c r="C20" s="242">
        <v>2.4E-2</v>
      </c>
      <c r="D20" s="179">
        <v>2.6000000000000002E-2</v>
      </c>
      <c r="E20" s="242">
        <v>2.6000000000000002E-2</v>
      </c>
      <c r="F20" s="179">
        <v>3.4000000000000002E-2</v>
      </c>
      <c r="G20" s="242">
        <v>3.4000000000000002E-2</v>
      </c>
    </row>
    <row r="21" spans="1:7">
      <c r="A21" s="170" t="s">
        <v>688</v>
      </c>
      <c r="B21" s="170" t="s">
        <v>892</v>
      </c>
      <c r="C21" s="242">
        <v>1.3999999999999999E-2</v>
      </c>
      <c r="D21" s="179">
        <v>1.4999999999999999E-2</v>
      </c>
      <c r="E21" s="242">
        <v>1.4999999999999999E-2</v>
      </c>
      <c r="F21" s="179">
        <v>1.9E-2</v>
      </c>
      <c r="G21" s="242">
        <v>1.9E-2</v>
      </c>
    </row>
    <row r="22" spans="1:7">
      <c r="A22" s="170" t="s">
        <v>687</v>
      </c>
      <c r="B22" s="170" t="s">
        <v>893</v>
      </c>
      <c r="C22" s="242">
        <v>1.8000000000000002E-2</v>
      </c>
      <c r="D22" s="179">
        <v>1.9E-2</v>
      </c>
      <c r="E22" s="242">
        <v>0.02</v>
      </c>
      <c r="F22" s="179">
        <v>2.6000000000000002E-2</v>
      </c>
      <c r="G22" s="242">
        <v>2.6000000000000002E-2</v>
      </c>
    </row>
    <row r="23" spans="1:7">
      <c r="A23" s="60" t="s">
        <v>686</v>
      </c>
      <c r="B23" s="60" t="s">
        <v>685</v>
      </c>
      <c r="C23" s="243">
        <v>0.104</v>
      </c>
      <c r="D23" s="244">
        <v>0.106</v>
      </c>
      <c r="E23" s="243">
        <v>0.106</v>
      </c>
      <c r="F23" s="244">
        <v>0.114</v>
      </c>
      <c r="G23" s="243">
        <v>0.114</v>
      </c>
    </row>
    <row r="24" spans="1:7">
      <c r="A24" s="170"/>
      <c r="B24" s="177"/>
      <c r="C24" s="13"/>
      <c r="D24" s="13"/>
      <c r="E24" s="13"/>
      <c r="F24" s="13"/>
      <c r="G24" s="13"/>
    </row>
    <row r="25" spans="1:7">
      <c r="A25" s="816" t="s">
        <v>684</v>
      </c>
      <c r="B25" s="816"/>
      <c r="C25" s="816"/>
      <c r="D25" s="816"/>
      <c r="E25" s="816"/>
      <c r="F25" s="816"/>
      <c r="G25" s="816"/>
    </row>
    <row r="26" spans="1:7">
      <c r="A26" s="170">
        <v>8</v>
      </c>
      <c r="B26" s="170" t="s">
        <v>683</v>
      </c>
      <c r="C26" s="242">
        <v>2.5000000000001115E-2</v>
      </c>
      <c r="D26" s="179">
        <v>2.4999999999999425E-2</v>
      </c>
      <c r="E26" s="242">
        <v>2.4999999999999422E-2</v>
      </c>
      <c r="F26" s="179">
        <v>2.5000000000000577E-2</v>
      </c>
      <c r="G26" s="242">
        <v>2.5000000000000577E-2</v>
      </c>
    </row>
    <row r="27" spans="1:7">
      <c r="A27" s="170" t="s">
        <v>416</v>
      </c>
      <c r="B27" s="170" t="s">
        <v>682</v>
      </c>
      <c r="C27" s="242">
        <v>0</v>
      </c>
      <c r="D27" s="179">
        <v>0</v>
      </c>
      <c r="E27" s="242">
        <v>0</v>
      </c>
      <c r="F27" s="179">
        <v>0</v>
      </c>
      <c r="G27" s="242">
        <v>0</v>
      </c>
    </row>
    <row r="28" spans="1:7">
      <c r="A28" s="170">
        <v>9</v>
      </c>
      <c r="B28" s="170" t="s">
        <v>681</v>
      </c>
      <c r="C28" s="242">
        <v>2.4609999999999549E-2</v>
      </c>
      <c r="D28" s="179">
        <v>2.4669999999999494E-2</v>
      </c>
      <c r="E28" s="242">
        <v>2.4709999999999482E-2</v>
      </c>
      <c r="F28" s="179">
        <v>2.4710000000000568E-2</v>
      </c>
      <c r="G28" s="242">
        <v>2.4719999999999846E-2</v>
      </c>
    </row>
    <row r="29" spans="1:7">
      <c r="A29" s="170" t="s">
        <v>680</v>
      </c>
      <c r="B29" s="170" t="s">
        <v>679</v>
      </c>
      <c r="C29" s="245">
        <v>7.578068406259169E-3</v>
      </c>
      <c r="D29" s="246">
        <v>0</v>
      </c>
      <c r="E29" s="245">
        <v>0</v>
      </c>
      <c r="F29" s="246">
        <v>0</v>
      </c>
      <c r="G29" s="245">
        <v>0</v>
      </c>
    </row>
    <row r="30" spans="1:7">
      <c r="A30" s="170">
        <v>10</v>
      </c>
      <c r="B30" s="170" t="s">
        <v>678</v>
      </c>
      <c r="C30" s="245">
        <v>0</v>
      </c>
      <c r="D30" s="246">
        <v>0</v>
      </c>
      <c r="E30" s="245">
        <v>0</v>
      </c>
      <c r="F30" s="246">
        <v>0</v>
      </c>
      <c r="G30" s="245">
        <v>0</v>
      </c>
    </row>
    <row r="31" spans="1:7">
      <c r="A31" s="170" t="s">
        <v>677</v>
      </c>
      <c r="B31" s="170" t="s">
        <v>676</v>
      </c>
      <c r="C31" s="242">
        <v>0.02</v>
      </c>
      <c r="D31" s="179">
        <v>1.9999999999999997E-2</v>
      </c>
      <c r="E31" s="242">
        <v>0.02</v>
      </c>
      <c r="F31" s="179">
        <v>0.02</v>
      </c>
      <c r="G31" s="242">
        <v>0.02</v>
      </c>
    </row>
    <row r="32" spans="1:7">
      <c r="A32" s="170">
        <v>11</v>
      </c>
      <c r="B32" s="170" t="s">
        <v>675</v>
      </c>
      <c r="C32" s="242">
        <v>7.7188068406258956E-2</v>
      </c>
      <c r="D32" s="179">
        <v>6.9669999999998455E-2</v>
      </c>
      <c r="E32" s="242">
        <v>6.9709999999998898E-2</v>
      </c>
      <c r="F32" s="179">
        <v>6.9710000000001604E-2</v>
      </c>
      <c r="G32" s="242">
        <v>6.9719999999999491E-2</v>
      </c>
    </row>
    <row r="33" spans="1:8">
      <c r="A33" s="170" t="s">
        <v>674</v>
      </c>
      <c r="B33" s="170" t="s">
        <v>673</v>
      </c>
      <c r="C33" s="245">
        <v>0.18099999999999999</v>
      </c>
      <c r="D33" s="246">
        <v>0.17499999999999999</v>
      </c>
      <c r="E33" s="245">
        <v>0.17599999999999999</v>
      </c>
      <c r="F33" s="246">
        <v>0.184</v>
      </c>
      <c r="G33" s="245">
        <v>0.184</v>
      </c>
    </row>
    <row r="34" spans="1:8">
      <c r="A34" s="60">
        <v>12</v>
      </c>
      <c r="B34" s="60" t="s">
        <v>812</v>
      </c>
      <c r="C34" s="243">
        <v>0.15475168165935418</v>
      </c>
      <c r="D34" s="244">
        <v>0.16038229928177419</v>
      </c>
      <c r="E34" s="243">
        <v>0.15955029848166621</v>
      </c>
      <c r="F34" s="244">
        <v>0.15703091344010647</v>
      </c>
      <c r="G34" s="243">
        <v>0.15272255862831505</v>
      </c>
      <c r="H34" s="361"/>
    </row>
    <row r="35" spans="1:8">
      <c r="A35" s="170"/>
      <c r="B35" s="177"/>
      <c r="C35" s="13"/>
      <c r="D35" s="13"/>
      <c r="E35" s="13"/>
      <c r="F35" s="13"/>
      <c r="G35" s="13"/>
    </row>
    <row r="36" spans="1:8">
      <c r="A36" s="816" t="s">
        <v>73</v>
      </c>
      <c r="B36" s="816"/>
      <c r="C36" s="816"/>
      <c r="D36" s="816"/>
      <c r="E36" s="816"/>
      <c r="F36" s="816"/>
      <c r="G36" s="816"/>
    </row>
    <row r="37" spans="1:8">
      <c r="A37" s="170">
        <v>13</v>
      </c>
      <c r="B37" s="170" t="s">
        <v>190</v>
      </c>
      <c r="C37" s="28">
        <v>1807754.6255792</v>
      </c>
      <c r="D37" s="13">
        <v>1785564.5116260001</v>
      </c>
      <c r="E37" s="28">
        <v>1791069.8831894</v>
      </c>
      <c r="F37" s="13">
        <v>1725208.5036193999</v>
      </c>
      <c r="G37" s="28">
        <v>1729301.2856233001</v>
      </c>
    </row>
    <row r="38" spans="1:8">
      <c r="A38" s="170">
        <v>14</v>
      </c>
      <c r="B38" s="170" t="s">
        <v>73</v>
      </c>
      <c r="C38" s="242">
        <v>5.0999999999999997E-2</v>
      </c>
      <c r="D38" s="179">
        <v>5.1999999999999998E-2</v>
      </c>
      <c r="E38" s="242">
        <v>5.0999999999999997E-2</v>
      </c>
      <c r="F38" s="179">
        <v>5.1999999999999998E-2</v>
      </c>
      <c r="G38" s="242">
        <v>5.0999999999999997E-2</v>
      </c>
    </row>
    <row r="39" spans="1:8">
      <c r="A39" s="228"/>
      <c r="B39" s="228"/>
      <c r="C39" s="227"/>
      <c r="D39" s="227"/>
      <c r="E39" s="227"/>
      <c r="F39" s="227"/>
      <c r="G39" s="227"/>
    </row>
    <row r="40" spans="1:8">
      <c r="A40" s="816" t="s">
        <v>672</v>
      </c>
      <c r="B40" s="816"/>
      <c r="C40" s="816"/>
      <c r="D40" s="816"/>
      <c r="E40" s="816"/>
      <c r="F40" s="816"/>
      <c r="G40" s="816"/>
    </row>
    <row r="41" spans="1:8">
      <c r="A41" s="170" t="s">
        <v>671</v>
      </c>
      <c r="B41" s="170" t="s">
        <v>915</v>
      </c>
      <c r="C41" s="28">
        <v>0</v>
      </c>
      <c r="D41" s="13">
        <v>0</v>
      </c>
      <c r="E41" s="28">
        <v>0</v>
      </c>
      <c r="F41" s="13">
        <v>0</v>
      </c>
      <c r="G41" s="28">
        <v>0</v>
      </c>
    </row>
    <row r="42" spans="1:8">
      <c r="A42" s="170" t="s">
        <v>670</v>
      </c>
      <c r="B42" s="170" t="s">
        <v>892</v>
      </c>
      <c r="C42" s="28">
        <v>0</v>
      </c>
      <c r="D42" s="13">
        <v>0</v>
      </c>
      <c r="E42" s="28">
        <v>0</v>
      </c>
      <c r="F42" s="13">
        <v>0</v>
      </c>
      <c r="G42" s="28">
        <v>0</v>
      </c>
    </row>
    <row r="43" spans="1:8" ht="14.25" customHeight="1">
      <c r="A43" s="170" t="s">
        <v>669</v>
      </c>
      <c r="B43" s="170" t="s">
        <v>667</v>
      </c>
      <c r="C43" s="28">
        <v>0</v>
      </c>
      <c r="D43" s="13">
        <v>0</v>
      </c>
      <c r="E43" s="28">
        <v>0</v>
      </c>
      <c r="F43" s="13">
        <v>0</v>
      </c>
      <c r="G43" s="28">
        <v>0</v>
      </c>
    </row>
    <row r="44" spans="1:8" ht="14.25" customHeight="1">
      <c r="A44" s="228"/>
      <c r="B44" s="228"/>
      <c r="C44" s="227"/>
      <c r="D44" s="227"/>
      <c r="E44" s="227"/>
      <c r="F44" s="227"/>
      <c r="G44" s="227"/>
    </row>
    <row r="45" spans="1:8" ht="14.25" customHeight="1">
      <c r="A45" s="816" t="s">
        <v>929</v>
      </c>
      <c r="B45" s="816"/>
      <c r="C45" s="816"/>
      <c r="D45" s="816"/>
      <c r="E45" s="816"/>
      <c r="F45" s="816"/>
      <c r="G45" s="816"/>
    </row>
    <row r="46" spans="1:8">
      <c r="A46" s="170" t="s">
        <v>668</v>
      </c>
      <c r="B46" s="170" t="s">
        <v>917</v>
      </c>
      <c r="C46" s="362">
        <v>3</v>
      </c>
      <c r="D46" s="631">
        <v>3</v>
      </c>
      <c r="E46" s="362">
        <v>3</v>
      </c>
      <c r="F46" s="631">
        <v>3</v>
      </c>
      <c r="G46" s="362">
        <v>3</v>
      </c>
    </row>
    <row r="47" spans="1:8">
      <c r="A47" s="60" t="s">
        <v>666</v>
      </c>
      <c r="B47" s="60" t="s">
        <v>665</v>
      </c>
      <c r="C47" s="363">
        <v>3</v>
      </c>
      <c r="D47" s="632">
        <v>3</v>
      </c>
      <c r="E47" s="363">
        <v>3</v>
      </c>
      <c r="F47" s="632">
        <v>3</v>
      </c>
      <c r="G47" s="363">
        <v>3</v>
      </c>
    </row>
    <row r="49" spans="1:7">
      <c r="A49" s="816" t="s">
        <v>664</v>
      </c>
      <c r="B49" s="816"/>
      <c r="C49" s="816"/>
      <c r="D49" s="816"/>
      <c r="E49" s="816"/>
      <c r="F49" s="816"/>
      <c r="G49" s="816"/>
    </row>
    <row r="50" spans="1:7" ht="15" customHeight="1">
      <c r="A50" s="170">
        <v>15</v>
      </c>
      <c r="B50" s="170" t="s">
        <v>663</v>
      </c>
      <c r="C50" s="28">
        <v>109516.71898000999</v>
      </c>
      <c r="D50" s="40">
        <v>102115.96532677002</v>
      </c>
      <c r="E50" s="28">
        <v>105620.05964302999</v>
      </c>
      <c r="F50" s="40">
        <v>101660.42482658</v>
      </c>
      <c r="G50" s="28">
        <v>95927.156376201994</v>
      </c>
    </row>
    <row r="51" spans="1:7">
      <c r="A51" s="170" t="s">
        <v>662</v>
      </c>
      <c r="B51" s="170" t="s">
        <v>661</v>
      </c>
      <c r="C51" s="28">
        <v>74899.339486882294</v>
      </c>
      <c r="D51" s="40">
        <v>60837.188673791999</v>
      </c>
      <c r="E51" s="28">
        <v>76781.812454981002</v>
      </c>
      <c r="F51" s="40">
        <v>59430.668566045992</v>
      </c>
      <c r="G51" s="28">
        <v>66361.361427939002</v>
      </c>
    </row>
    <row r="52" spans="1:7">
      <c r="A52" s="170" t="s">
        <v>660</v>
      </c>
      <c r="B52" s="170" t="s">
        <v>659</v>
      </c>
      <c r="C52" s="28">
        <v>50978.5878981938</v>
      </c>
      <c r="D52" s="40">
        <v>42859.868506073995</v>
      </c>
      <c r="E52" s="28">
        <v>42729.288254977</v>
      </c>
      <c r="F52" s="40">
        <v>38457.759162504997</v>
      </c>
      <c r="G52" s="28">
        <v>40657.168491274999</v>
      </c>
    </row>
    <row r="53" spans="1:7">
      <c r="A53" s="170">
        <v>16</v>
      </c>
      <c r="B53" s="170" t="s">
        <v>658</v>
      </c>
      <c r="C53" s="28">
        <v>23920.75158869</v>
      </c>
      <c r="D53" s="40">
        <v>17977.320167720001</v>
      </c>
      <c r="E53" s="28">
        <v>34052.5242</v>
      </c>
      <c r="F53" s="40">
        <v>20972.909403549998</v>
      </c>
      <c r="G53" s="28">
        <v>25704.192936660002</v>
      </c>
    </row>
    <row r="54" spans="1:7">
      <c r="A54" s="60">
        <v>17</v>
      </c>
      <c r="B54" s="60" t="s">
        <v>389</v>
      </c>
      <c r="C54" s="248">
        <v>4.5783142964366901</v>
      </c>
      <c r="D54" s="706">
        <v>5.6802700000000002</v>
      </c>
      <c r="E54" s="248">
        <v>3.10168</v>
      </c>
      <c r="F54" s="706">
        <v>4.8472299899999998</v>
      </c>
      <c r="G54" s="248">
        <v>3.73197</v>
      </c>
    </row>
    <row r="56" spans="1:7">
      <c r="A56" s="816" t="s">
        <v>657</v>
      </c>
      <c r="B56" s="816"/>
      <c r="C56" s="816"/>
      <c r="D56" s="816"/>
      <c r="E56" s="816"/>
      <c r="F56" s="816"/>
      <c r="G56" s="816"/>
    </row>
    <row r="57" spans="1:7">
      <c r="A57" s="170">
        <v>18</v>
      </c>
      <c r="B57" s="170" t="s">
        <v>656</v>
      </c>
      <c r="C57" s="28">
        <v>261239.22650098999</v>
      </c>
      <c r="D57" s="40">
        <v>248020.12330400001</v>
      </c>
      <c r="E57" s="28">
        <v>247521.84946822902</v>
      </c>
      <c r="F57" s="40">
        <v>230226.588644</v>
      </c>
      <c r="G57" s="28">
        <v>227963.417195674</v>
      </c>
    </row>
    <row r="58" spans="1:7">
      <c r="A58" s="170">
        <v>19</v>
      </c>
      <c r="B58" s="170" t="s">
        <v>655</v>
      </c>
      <c r="C58" s="28">
        <v>167557.08630762401</v>
      </c>
      <c r="D58" s="40">
        <v>159102.06941200001</v>
      </c>
      <c r="E58" s="28">
        <v>168678.62580424099</v>
      </c>
      <c r="F58" s="40">
        <v>158972.90365200001</v>
      </c>
      <c r="G58" s="28">
        <v>149485.14692135999</v>
      </c>
    </row>
    <row r="59" spans="1:7">
      <c r="A59" s="60">
        <v>20</v>
      </c>
      <c r="B59" s="60" t="s">
        <v>654</v>
      </c>
      <c r="C59" s="248">
        <v>1.5591058099999999</v>
      </c>
      <c r="D59" s="706">
        <v>1.56</v>
      </c>
      <c r="E59" s="248">
        <v>1.4674168000000001</v>
      </c>
      <c r="F59" s="706">
        <v>1.4482127667994167</v>
      </c>
      <c r="G59" s="248">
        <v>1.5249904213935004</v>
      </c>
    </row>
    <row r="72" spans="2:6" ht="194.25" customHeight="1"/>
    <row r="73" spans="2:6">
      <c r="B73" s="225"/>
      <c r="C73" s="381"/>
      <c r="D73" s="381"/>
      <c r="E73" s="381"/>
      <c r="F73" s="27" t="s">
        <v>78</v>
      </c>
    </row>
    <row r="74" spans="2:6">
      <c r="B74" s="30"/>
      <c r="C74" s="30"/>
      <c r="D74" s="30"/>
      <c r="E74" s="30"/>
      <c r="F74" s="30"/>
    </row>
    <row r="75" spans="2:6">
      <c r="B75" s="30"/>
      <c r="C75" s="30"/>
      <c r="D75" s="30"/>
      <c r="E75" s="30"/>
      <c r="F75" s="30"/>
    </row>
    <row r="76" spans="2:6">
      <c r="B76" s="30"/>
      <c r="C76" s="30"/>
      <c r="D76" s="30"/>
      <c r="E76" s="30"/>
      <c r="F76" s="30"/>
    </row>
    <row r="77" spans="2:6">
      <c r="B77" s="30"/>
      <c r="C77" s="30"/>
      <c r="D77" s="30"/>
      <c r="E77" s="30"/>
      <c r="F77" s="30"/>
    </row>
    <row r="78" spans="2:6">
      <c r="B78" s="30"/>
      <c r="C78" s="30"/>
      <c r="D78" s="30"/>
      <c r="E78" s="30"/>
      <c r="F78" s="30"/>
    </row>
    <row r="79" spans="2:6">
      <c r="B79" s="30"/>
      <c r="C79" s="30"/>
      <c r="D79" s="30"/>
      <c r="E79" s="30"/>
      <c r="F79" s="30"/>
    </row>
    <row r="80" spans="2:6">
      <c r="B80" s="30"/>
      <c r="C80" s="30"/>
      <c r="D80" s="30"/>
      <c r="E80" s="30"/>
      <c r="F80" s="30"/>
    </row>
    <row r="81" spans="2:6">
      <c r="B81" s="30"/>
      <c r="C81" s="30"/>
      <c r="D81" s="30"/>
      <c r="E81" s="30"/>
      <c r="F81" s="30"/>
    </row>
    <row r="82" spans="2:6">
      <c r="B82" s="30"/>
      <c r="C82" s="30"/>
      <c r="D82" s="30"/>
      <c r="E82" s="30"/>
      <c r="F82" s="30"/>
    </row>
    <row r="83" spans="2:6">
      <c r="B83" s="30"/>
      <c r="C83" s="30"/>
      <c r="D83" s="30"/>
      <c r="E83" s="30"/>
      <c r="F83" s="30"/>
    </row>
    <row r="84" spans="2:6">
      <c r="B84" s="30"/>
      <c r="C84" s="30"/>
      <c r="D84" s="30"/>
      <c r="E84" s="30"/>
      <c r="F84" s="30"/>
    </row>
    <row r="85" spans="2:6">
      <c r="B85" s="30"/>
      <c r="C85" s="30"/>
      <c r="D85" s="30"/>
      <c r="E85" s="30"/>
      <c r="F85" s="30"/>
    </row>
    <row r="86" spans="2:6">
      <c r="B86" s="30"/>
      <c r="C86" s="30"/>
      <c r="D86" s="30"/>
      <c r="E86" s="30"/>
      <c r="F86" s="30"/>
    </row>
    <row r="87" spans="2:6">
      <c r="B87" s="30"/>
      <c r="C87" s="30"/>
      <c r="D87" s="30"/>
      <c r="E87" s="30"/>
      <c r="F87" s="30"/>
    </row>
    <row r="88" spans="2:6">
      <c r="B88" s="30"/>
      <c r="C88" s="30"/>
      <c r="D88" s="30"/>
      <c r="E88" s="30"/>
      <c r="F88" s="30"/>
    </row>
    <row r="89" spans="2:6">
      <c r="B89" s="30"/>
      <c r="C89" s="30"/>
      <c r="D89" s="30"/>
      <c r="E89" s="30"/>
      <c r="F89" s="30"/>
    </row>
    <row r="90" spans="2:6">
      <c r="B90" s="30"/>
      <c r="C90" s="30"/>
      <c r="D90" s="30"/>
      <c r="E90" s="30"/>
      <c r="F90" s="30"/>
    </row>
    <row r="91" spans="2:6">
      <c r="B91" s="30"/>
      <c r="C91" s="30"/>
      <c r="D91" s="30"/>
      <c r="E91" s="30"/>
      <c r="F91" s="30"/>
    </row>
    <row r="92" spans="2:6">
      <c r="B92" s="30"/>
      <c r="C92" s="30"/>
      <c r="D92" s="30"/>
      <c r="E92" s="30"/>
      <c r="F92" s="30"/>
    </row>
    <row r="93" spans="2:6">
      <c r="B93" s="30"/>
      <c r="C93" s="30"/>
      <c r="D93" s="30"/>
      <c r="E93" s="30"/>
      <c r="F93" s="30"/>
    </row>
    <row r="94" spans="2:6">
      <c r="B94" s="30"/>
      <c r="C94" s="30"/>
      <c r="D94" s="30"/>
      <c r="E94" s="30"/>
      <c r="F94" s="30"/>
    </row>
    <row r="95" spans="2:6">
      <c r="B95" s="30"/>
      <c r="C95" s="30"/>
      <c r="D95" s="30"/>
      <c r="E95" s="30"/>
      <c r="F95" s="30"/>
    </row>
    <row r="96" spans="2:6">
      <c r="B96" s="30"/>
      <c r="C96" s="30"/>
      <c r="D96" s="30"/>
      <c r="E96" s="30"/>
      <c r="F96" s="30"/>
    </row>
    <row r="97" spans="2:6">
      <c r="B97" s="30"/>
      <c r="C97" s="30"/>
      <c r="D97" s="30"/>
      <c r="E97" s="30"/>
      <c r="F97" s="30"/>
    </row>
    <row r="98" spans="2:6">
      <c r="B98" s="30"/>
      <c r="C98" s="30"/>
      <c r="D98" s="30"/>
      <c r="E98" s="30"/>
      <c r="F98" s="30"/>
    </row>
    <row r="99" spans="2:6">
      <c r="B99" s="30"/>
      <c r="C99" s="30"/>
      <c r="D99" s="30"/>
      <c r="E99" s="30"/>
      <c r="F99" s="30"/>
    </row>
    <row r="100" spans="2:6">
      <c r="B100" s="30"/>
      <c r="C100" s="30"/>
      <c r="D100" s="30"/>
      <c r="E100" s="30"/>
      <c r="F100" s="30"/>
    </row>
    <row r="101" spans="2:6">
      <c r="B101" s="30"/>
      <c r="C101" s="30"/>
      <c r="D101" s="30"/>
      <c r="E101" s="30"/>
      <c r="F101" s="30"/>
    </row>
    <row r="102" spans="2:6">
      <c r="B102" s="30"/>
      <c r="C102" s="30"/>
      <c r="D102" s="30"/>
      <c r="E102" s="30"/>
      <c r="F102" s="30"/>
    </row>
    <row r="103" spans="2:6">
      <c r="B103" s="30"/>
      <c r="C103" s="30"/>
      <c r="D103" s="30"/>
      <c r="E103" s="30"/>
      <c r="F103" s="30"/>
    </row>
    <row r="104" spans="2:6">
      <c r="B104" s="30"/>
      <c r="C104" s="30"/>
      <c r="D104" s="30"/>
      <c r="E104" s="30"/>
      <c r="F104" s="30"/>
    </row>
    <row r="105" spans="2:6">
      <c r="B105" s="30"/>
      <c r="C105" s="30"/>
      <c r="D105" s="30"/>
      <c r="E105" s="30"/>
      <c r="F105" s="30"/>
    </row>
    <row r="106" spans="2:6">
      <c r="B106" s="30"/>
      <c r="C106" s="30"/>
      <c r="D106" s="30"/>
      <c r="E106" s="30"/>
      <c r="F106" s="30"/>
    </row>
    <row r="107" spans="2:6">
      <c r="B107" s="30"/>
      <c r="C107" s="30"/>
      <c r="D107" s="30"/>
      <c r="E107" s="30"/>
      <c r="F107" s="30"/>
    </row>
    <row r="108" spans="2:6">
      <c r="B108" s="30"/>
      <c r="C108" s="30"/>
      <c r="D108" s="30"/>
      <c r="E108" s="30"/>
      <c r="F108" s="30"/>
    </row>
    <row r="109" spans="2:6">
      <c r="B109" s="30"/>
      <c r="C109" s="30"/>
      <c r="D109" s="30"/>
      <c r="E109" s="30"/>
      <c r="F109" s="30"/>
    </row>
    <row r="110" spans="2:6">
      <c r="B110" s="30"/>
      <c r="C110" s="30"/>
      <c r="D110" s="30"/>
      <c r="E110" s="30"/>
      <c r="F110" s="30"/>
    </row>
    <row r="111" spans="2:6">
      <c r="B111" s="30"/>
      <c r="C111" s="30"/>
      <c r="D111" s="30"/>
      <c r="E111" s="30"/>
      <c r="F111" s="30"/>
    </row>
    <row r="112" spans="2:6">
      <c r="B112" s="30"/>
      <c r="C112" s="30"/>
      <c r="D112" s="30"/>
      <c r="E112" s="30"/>
      <c r="F112" s="30"/>
    </row>
    <row r="113" spans="2:6">
      <c r="B113" s="30"/>
      <c r="C113" s="30"/>
      <c r="D113" s="30"/>
      <c r="E113" s="30"/>
      <c r="F113" s="30"/>
    </row>
    <row r="114" spans="2:6">
      <c r="B114" s="30"/>
      <c r="C114" s="30"/>
      <c r="D114" s="30"/>
      <c r="E114" s="30"/>
      <c r="F114" s="30"/>
    </row>
    <row r="115" spans="2:6">
      <c r="B115" s="30"/>
      <c r="C115" s="30"/>
      <c r="D115" s="30"/>
      <c r="E115" s="30"/>
      <c r="F115" s="30"/>
    </row>
    <row r="116" spans="2:6">
      <c r="B116" s="30"/>
      <c r="C116" s="30"/>
      <c r="D116" s="30"/>
      <c r="E116" s="30"/>
      <c r="F116" s="30"/>
    </row>
    <row r="117" spans="2:6">
      <c r="B117" s="30"/>
      <c r="C117" s="30"/>
      <c r="D117" s="30"/>
      <c r="E117" s="30"/>
      <c r="F117" s="30"/>
    </row>
    <row r="118" spans="2:6">
      <c r="B118" s="30"/>
      <c r="C118" s="30"/>
      <c r="D118" s="30"/>
      <c r="E118" s="30"/>
      <c r="F118" s="30"/>
    </row>
    <row r="119" spans="2:6">
      <c r="B119" s="30"/>
      <c r="C119" s="30"/>
      <c r="D119" s="30"/>
      <c r="E119" s="30"/>
      <c r="F119" s="30"/>
    </row>
    <row r="120" spans="2:6">
      <c r="B120" s="35"/>
      <c r="C120" s="35"/>
      <c r="D120" s="35"/>
      <c r="E120" s="35"/>
      <c r="F120" s="35"/>
    </row>
    <row r="121" spans="2:6">
      <c r="B121" s="35"/>
      <c r="C121" s="35"/>
      <c r="D121" s="35"/>
      <c r="E121" s="35"/>
      <c r="F121" s="35"/>
    </row>
  </sheetData>
  <mergeCells count="11">
    <mergeCell ref="A36:G36"/>
    <mergeCell ref="A40:G40"/>
    <mergeCell ref="A45:G45"/>
    <mergeCell ref="A49:G49"/>
    <mergeCell ref="A56:G56"/>
    <mergeCell ref="A25:G25"/>
    <mergeCell ref="A2:G2"/>
    <mergeCell ref="A6:G6"/>
    <mergeCell ref="A11:G11"/>
    <mergeCell ref="A14:G14"/>
    <mergeCell ref="A19:G19"/>
  </mergeCells>
  <hyperlinks>
    <hyperlink ref="G1" location="Index!A1" display="Index" xr:uid="{6044960C-BD21-4B9D-B0C4-86B90DF97742}"/>
  </hyperlinks>
  <pageMargins left="0.70866141732283472" right="0.70866141732283472" top="0.74803149606299213" bottom="0.74803149606299213" header="0.31496062992125984" footer="0.31496062992125984"/>
  <pageSetup paperSize="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AAC31-CF8E-430A-8B30-FF8F4AD2595A}">
  <sheetPr>
    <tabColor rgb="FFED7D31"/>
    <pageSetUpPr fitToPage="1"/>
  </sheetPr>
  <dimension ref="A1:H49"/>
  <sheetViews>
    <sheetView showGridLines="0" zoomScaleNormal="100" zoomScaleSheetLayoutView="130" workbookViewId="0">
      <selection activeCell="B2" sqref="B2"/>
    </sheetView>
  </sheetViews>
  <sheetFormatPr defaultColWidth="9.1796875" defaultRowHeight="14"/>
  <cols>
    <col min="1" max="1" width="3.1796875" style="2" customWidth="1"/>
    <col min="2" max="2" width="61.7265625" style="2" bestFit="1" customWidth="1"/>
    <col min="3" max="3" width="18.453125" style="2" customWidth="1"/>
    <col min="4" max="4" width="19.54296875" style="2" customWidth="1"/>
    <col min="5" max="5" width="6.54296875" style="2" customWidth="1"/>
    <col min="6" max="6" width="19.453125" style="2" customWidth="1"/>
    <col min="7" max="8" width="18.453125" style="2" customWidth="1"/>
    <col min="9" max="9" width="12.7265625" style="2" customWidth="1"/>
    <col min="10" max="13" width="8.7265625" style="2" customWidth="1"/>
    <col min="14" max="15" width="9.81640625" style="2" customWidth="1"/>
    <col min="16" max="16384" width="9.1796875" style="2"/>
  </cols>
  <sheetData>
    <row r="1" spans="1:8" ht="15.75" customHeight="1">
      <c r="A1" s="489" t="s">
        <v>829</v>
      </c>
      <c r="B1" s="489"/>
      <c r="C1" s="489"/>
      <c r="D1" s="124" t="s">
        <v>197</v>
      </c>
    </row>
    <row r="2" spans="1:8">
      <c r="A2" s="155"/>
      <c r="H2" s="26"/>
    </row>
    <row r="3" spans="1:8">
      <c r="A3" s="474" t="s">
        <v>1322</v>
      </c>
      <c r="B3" s="44"/>
      <c r="C3" s="104" t="s">
        <v>251</v>
      </c>
      <c r="D3" s="110" t="s">
        <v>252</v>
      </c>
      <c r="H3" s="26"/>
    </row>
    <row r="4" spans="1:8">
      <c r="A4" s="55" t="s">
        <v>214</v>
      </c>
      <c r="B4" s="56"/>
      <c r="C4" s="204" t="s">
        <v>606</v>
      </c>
      <c r="D4" s="204" t="s">
        <v>577</v>
      </c>
      <c r="H4" s="26"/>
    </row>
    <row r="5" spans="1:8">
      <c r="A5" s="208">
        <v>1</v>
      </c>
      <c r="B5" s="113" t="s">
        <v>148</v>
      </c>
      <c r="C5" s="157"/>
      <c r="D5" s="128">
        <v>169.31716295083001</v>
      </c>
      <c r="H5" s="26"/>
    </row>
    <row r="6" spans="1:8">
      <c r="A6" s="170">
        <v>2</v>
      </c>
      <c r="B6" s="76" t="s">
        <v>149</v>
      </c>
      <c r="C6" s="13">
        <v>5255.8244550297004</v>
      </c>
      <c r="D6" s="13">
        <v>105.11648909179</v>
      </c>
      <c r="H6" s="26"/>
    </row>
    <row r="7" spans="1:8">
      <c r="A7" s="170">
        <v>3</v>
      </c>
      <c r="B7" s="177" t="s">
        <v>150</v>
      </c>
      <c r="C7" s="13">
        <v>2971.09851394</v>
      </c>
      <c r="D7" s="13">
        <v>59.421970270000003</v>
      </c>
      <c r="H7" s="26"/>
    </row>
    <row r="8" spans="1:8">
      <c r="A8" s="170">
        <v>4</v>
      </c>
      <c r="B8" s="177" t="s">
        <v>151</v>
      </c>
      <c r="C8" s="13">
        <v>0</v>
      </c>
      <c r="D8" s="13">
        <v>0</v>
      </c>
      <c r="H8" s="26"/>
    </row>
    <row r="9" spans="1:8">
      <c r="A9" s="170">
        <v>5</v>
      </c>
      <c r="B9" s="177" t="s">
        <v>152</v>
      </c>
      <c r="C9" s="13">
        <v>2284.7259410897004</v>
      </c>
      <c r="D9" s="13">
        <v>45.694518821790005</v>
      </c>
      <c r="H9" s="26"/>
    </row>
    <row r="10" spans="1:8">
      <c r="A10" s="170">
        <v>6</v>
      </c>
      <c r="B10" s="177" t="s">
        <v>153</v>
      </c>
      <c r="C10" s="13">
        <v>0</v>
      </c>
      <c r="D10" s="13">
        <v>0</v>
      </c>
      <c r="H10" s="26"/>
    </row>
    <row r="11" spans="1:8">
      <c r="A11" s="170">
        <v>7</v>
      </c>
      <c r="B11" s="76" t="s">
        <v>154</v>
      </c>
      <c r="C11" s="13">
        <v>2303.0508380199999</v>
      </c>
      <c r="D11" s="512"/>
      <c r="H11" s="26"/>
    </row>
    <row r="12" spans="1:8">
      <c r="A12" s="170">
        <v>8</v>
      </c>
      <c r="B12" s="76" t="s">
        <v>155</v>
      </c>
      <c r="C12" s="13">
        <v>0</v>
      </c>
      <c r="D12" s="13">
        <v>0</v>
      </c>
      <c r="H12" s="26"/>
    </row>
    <row r="13" spans="1:8">
      <c r="A13" s="170">
        <v>9</v>
      </c>
      <c r="B13" s="76" t="s">
        <v>156</v>
      </c>
      <c r="C13" s="13">
        <v>13.44776484888</v>
      </c>
      <c r="D13" s="13">
        <v>168.09706061104001</v>
      </c>
      <c r="H13" s="26"/>
    </row>
    <row r="14" spans="1:8">
      <c r="A14" s="170">
        <v>10</v>
      </c>
      <c r="B14" s="76" t="s">
        <v>159</v>
      </c>
      <c r="C14" s="13">
        <v>0</v>
      </c>
      <c r="D14" s="13">
        <v>0</v>
      </c>
      <c r="H14" s="26"/>
    </row>
    <row r="15" spans="1:8">
      <c r="A15" s="85">
        <v>11</v>
      </c>
      <c r="B15" s="127" t="s">
        <v>157</v>
      </c>
      <c r="C15" s="156"/>
      <c r="D15" s="84">
        <v>0</v>
      </c>
      <c r="H15" s="26"/>
    </row>
    <row r="16" spans="1:8">
      <c r="A16" s="170">
        <v>12</v>
      </c>
      <c r="B16" s="76" t="s">
        <v>158</v>
      </c>
      <c r="C16" s="13">
        <v>0</v>
      </c>
      <c r="D16" s="13">
        <v>0</v>
      </c>
      <c r="H16" s="26"/>
    </row>
    <row r="17" spans="1:8">
      <c r="A17" s="170">
        <v>13</v>
      </c>
      <c r="B17" s="177" t="s">
        <v>150</v>
      </c>
      <c r="C17" s="13">
        <v>0</v>
      </c>
      <c r="D17" s="13">
        <v>0</v>
      </c>
      <c r="H17" s="26"/>
    </row>
    <row r="18" spans="1:8">
      <c r="A18" s="170">
        <v>14</v>
      </c>
      <c r="B18" s="177" t="s">
        <v>151</v>
      </c>
      <c r="C18" s="13">
        <v>0</v>
      </c>
      <c r="D18" s="13">
        <v>0</v>
      </c>
      <c r="H18" s="26"/>
    </row>
    <row r="19" spans="1:8">
      <c r="A19" s="170">
        <v>15</v>
      </c>
      <c r="B19" s="177" t="s">
        <v>152</v>
      </c>
      <c r="C19" s="13">
        <v>0</v>
      </c>
      <c r="D19" s="13">
        <v>0</v>
      </c>
      <c r="H19" s="26"/>
    </row>
    <row r="20" spans="1:8">
      <c r="A20" s="170">
        <v>16</v>
      </c>
      <c r="B20" s="177" t="s">
        <v>153</v>
      </c>
      <c r="C20" s="13">
        <v>0</v>
      </c>
      <c r="D20" s="13">
        <v>0</v>
      </c>
      <c r="H20" s="26"/>
    </row>
    <row r="21" spans="1:8">
      <c r="A21" s="170">
        <v>17</v>
      </c>
      <c r="B21" s="76" t="s">
        <v>154</v>
      </c>
      <c r="C21" s="13">
        <v>0</v>
      </c>
      <c r="D21" s="512"/>
      <c r="H21" s="26"/>
    </row>
    <row r="22" spans="1:8">
      <c r="A22" s="170">
        <v>18</v>
      </c>
      <c r="B22" s="76" t="s">
        <v>155</v>
      </c>
      <c r="C22" s="13">
        <v>0</v>
      </c>
      <c r="D22" s="13">
        <v>0</v>
      </c>
      <c r="H22" s="26"/>
    </row>
    <row r="23" spans="1:8">
      <c r="A23" s="170">
        <v>19</v>
      </c>
      <c r="B23" s="76" t="s">
        <v>156</v>
      </c>
      <c r="C23" s="13">
        <v>0</v>
      </c>
      <c r="D23" s="13">
        <v>0</v>
      </c>
      <c r="H23" s="26"/>
    </row>
    <row r="24" spans="1:8">
      <c r="A24" s="15">
        <v>20</v>
      </c>
      <c r="B24" s="112" t="s">
        <v>159</v>
      </c>
      <c r="C24" s="16">
        <v>0</v>
      </c>
      <c r="D24" s="16">
        <v>0</v>
      </c>
      <c r="H24" s="26"/>
    </row>
    <row r="25" spans="1:8">
      <c r="A25" s="155"/>
      <c r="D25" s="46"/>
      <c r="H25" s="26"/>
    </row>
    <row r="26" spans="1:8">
      <c r="A26" s="155"/>
      <c r="D26" s="46"/>
      <c r="H26" s="26"/>
    </row>
    <row r="27" spans="1:8">
      <c r="A27" s="155"/>
    </row>
    <row r="28" spans="1:8">
      <c r="A28" s="474" t="s">
        <v>1104</v>
      </c>
      <c r="B28" s="44"/>
      <c r="C28" s="104" t="s">
        <v>251</v>
      </c>
      <c r="D28" s="110" t="s">
        <v>252</v>
      </c>
    </row>
    <row r="29" spans="1:8">
      <c r="A29" s="55" t="s">
        <v>214</v>
      </c>
      <c r="B29" s="56"/>
      <c r="C29" s="204" t="s">
        <v>606</v>
      </c>
      <c r="D29" s="204" t="s">
        <v>577</v>
      </c>
    </row>
    <row r="30" spans="1:8">
      <c r="A30" s="208">
        <v>1</v>
      </c>
      <c r="B30" s="113" t="s">
        <v>148</v>
      </c>
      <c r="C30" s="157"/>
      <c r="D30" s="128">
        <v>233.82879175472999</v>
      </c>
    </row>
    <row r="31" spans="1:8">
      <c r="A31" s="170">
        <v>2</v>
      </c>
      <c r="B31" s="76" t="s">
        <v>149</v>
      </c>
      <c r="C31" s="13">
        <v>2420.7082681900001</v>
      </c>
      <c r="D31" s="13">
        <v>48.414165358599995</v>
      </c>
    </row>
    <row r="32" spans="1:8">
      <c r="A32" s="170">
        <v>3</v>
      </c>
      <c r="B32" s="177" t="s">
        <v>150</v>
      </c>
      <c r="C32" s="13">
        <v>2252.7486052600002</v>
      </c>
      <c r="D32" s="13">
        <v>45.054972100000001</v>
      </c>
    </row>
    <row r="33" spans="1:4">
      <c r="A33" s="170">
        <v>4</v>
      </c>
      <c r="B33" s="177" t="s">
        <v>151</v>
      </c>
      <c r="C33" s="13">
        <v>0</v>
      </c>
      <c r="D33" s="13">
        <v>0</v>
      </c>
    </row>
    <row r="34" spans="1:4">
      <c r="A34" s="170">
        <v>5</v>
      </c>
      <c r="B34" s="177" t="s">
        <v>152</v>
      </c>
      <c r="C34" s="13">
        <v>167.95966292999</v>
      </c>
      <c r="D34" s="13">
        <v>3.3591932586</v>
      </c>
    </row>
    <row r="35" spans="1:4">
      <c r="A35" s="170">
        <v>6</v>
      </c>
      <c r="B35" s="177" t="s">
        <v>153</v>
      </c>
      <c r="C35" s="13">
        <v>0</v>
      </c>
      <c r="D35" s="13">
        <v>0</v>
      </c>
    </row>
    <row r="36" spans="1:4">
      <c r="A36" s="170">
        <v>7</v>
      </c>
      <c r="B36" s="76" t="s">
        <v>154</v>
      </c>
      <c r="C36" s="13">
        <v>2334.6670699199999</v>
      </c>
      <c r="D36" s="512"/>
    </row>
    <row r="37" spans="1:4">
      <c r="A37" s="170">
        <v>8</v>
      </c>
      <c r="B37" s="76" t="s">
        <v>155</v>
      </c>
      <c r="C37" s="13">
        <v>0</v>
      </c>
      <c r="D37" s="13">
        <v>0</v>
      </c>
    </row>
    <row r="38" spans="1:4">
      <c r="A38" s="170">
        <v>9</v>
      </c>
      <c r="B38" s="76" t="s">
        <v>156</v>
      </c>
      <c r="C38" s="13">
        <v>9.6722398073800004</v>
      </c>
      <c r="D38" s="13">
        <v>120.90299759223001</v>
      </c>
    </row>
    <row r="39" spans="1:4">
      <c r="A39" s="170">
        <v>10</v>
      </c>
      <c r="B39" s="76" t="s">
        <v>159</v>
      </c>
      <c r="C39" s="13">
        <v>0</v>
      </c>
      <c r="D39" s="13">
        <v>0</v>
      </c>
    </row>
    <row r="40" spans="1:4">
      <c r="A40" s="85">
        <v>11</v>
      </c>
      <c r="B40" s="127" t="s">
        <v>157</v>
      </c>
      <c r="C40" s="156"/>
      <c r="D40" s="84">
        <v>0</v>
      </c>
    </row>
    <row r="41" spans="1:4">
      <c r="A41" s="170">
        <v>12</v>
      </c>
      <c r="B41" s="76" t="s">
        <v>158</v>
      </c>
      <c r="C41" s="13">
        <v>0</v>
      </c>
      <c r="D41" s="13">
        <v>0</v>
      </c>
    </row>
    <row r="42" spans="1:4">
      <c r="A42" s="170">
        <v>13</v>
      </c>
      <c r="B42" s="177" t="s">
        <v>150</v>
      </c>
      <c r="C42" s="13">
        <v>0</v>
      </c>
      <c r="D42" s="13">
        <v>0</v>
      </c>
    </row>
    <row r="43" spans="1:4">
      <c r="A43" s="170">
        <v>14</v>
      </c>
      <c r="B43" s="177" t="s">
        <v>151</v>
      </c>
      <c r="C43" s="13">
        <v>0</v>
      </c>
      <c r="D43" s="13">
        <v>0</v>
      </c>
    </row>
    <row r="44" spans="1:4">
      <c r="A44" s="170">
        <v>15</v>
      </c>
      <c r="B44" s="177" t="s">
        <v>152</v>
      </c>
      <c r="C44" s="13">
        <v>0</v>
      </c>
      <c r="D44" s="13">
        <v>0</v>
      </c>
    </row>
    <row r="45" spans="1:4">
      <c r="A45" s="170">
        <v>16</v>
      </c>
      <c r="B45" s="177" t="s">
        <v>153</v>
      </c>
      <c r="C45" s="13">
        <v>0</v>
      </c>
      <c r="D45" s="13">
        <v>0</v>
      </c>
    </row>
    <row r="46" spans="1:4">
      <c r="A46" s="170">
        <v>17</v>
      </c>
      <c r="B46" s="76" t="s">
        <v>154</v>
      </c>
      <c r="C46" s="13">
        <v>0</v>
      </c>
      <c r="D46" s="512"/>
    </row>
    <row r="47" spans="1:4">
      <c r="A47" s="170">
        <v>18</v>
      </c>
      <c r="B47" s="76" t="s">
        <v>155</v>
      </c>
      <c r="C47" s="13">
        <v>0</v>
      </c>
      <c r="D47" s="13">
        <v>0</v>
      </c>
    </row>
    <row r="48" spans="1:4">
      <c r="A48" s="170">
        <v>19</v>
      </c>
      <c r="B48" s="76" t="s">
        <v>156</v>
      </c>
      <c r="C48" s="13">
        <v>0</v>
      </c>
      <c r="D48" s="13">
        <v>0</v>
      </c>
    </row>
    <row r="49" spans="1:4">
      <c r="A49" s="15">
        <v>20</v>
      </c>
      <c r="B49" s="112" t="s">
        <v>159</v>
      </c>
      <c r="C49" s="16">
        <v>0</v>
      </c>
      <c r="D49" s="16">
        <v>0</v>
      </c>
    </row>
  </sheetData>
  <hyperlinks>
    <hyperlink ref="D1" location="Index!A1" display="Index" xr:uid="{85145A94-6976-4CB2-886E-47956467559F}"/>
  </hyperlinks>
  <pageMargins left="0.70866141732283472" right="0.70866141732283472" top="0.74803149606299213" bottom="0.74803149606299213" header="0.31496062992125984" footer="0.31496062992125984"/>
  <pageSetup paperSize="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C8369-7FEA-4536-8692-A7E2CF36927D}">
  <sheetPr>
    <tabColor rgb="FFFFC000"/>
    <pageSetUpPr fitToPage="1"/>
  </sheetPr>
  <dimension ref="A1:H33"/>
  <sheetViews>
    <sheetView showGridLines="0" zoomScaleNormal="100" zoomScaleSheetLayoutView="100" workbookViewId="0">
      <selection activeCell="A2" sqref="A2:H2"/>
    </sheetView>
  </sheetViews>
  <sheetFormatPr defaultColWidth="9.1796875" defaultRowHeight="14"/>
  <cols>
    <col min="1" max="1" width="3.1796875" style="2" customWidth="1"/>
    <col min="2" max="2" width="37.7265625" style="2" customWidth="1"/>
    <col min="3" max="3" width="11.1796875" style="2" bestFit="1" customWidth="1"/>
    <col min="4" max="4" width="8.7265625" style="2" customWidth="1"/>
    <col min="5" max="6" width="9.81640625" style="2" customWidth="1"/>
    <col min="7" max="16384" width="9.1796875" style="2"/>
  </cols>
  <sheetData>
    <row r="1" spans="1:8" ht="15.75" customHeight="1">
      <c r="A1" s="4" t="s">
        <v>610</v>
      </c>
      <c r="B1" s="4"/>
      <c r="C1" s="138" t="s">
        <v>197</v>
      </c>
    </row>
    <row r="2" spans="1:8">
      <c r="A2" s="822" t="s">
        <v>1094</v>
      </c>
      <c r="B2" s="822"/>
      <c r="C2" s="822"/>
      <c r="D2" s="822"/>
      <c r="E2" s="822"/>
      <c r="F2" s="822"/>
      <c r="G2" s="822"/>
      <c r="H2" s="822"/>
    </row>
    <row r="3" spans="1:8">
      <c r="A3" s="474" t="s">
        <v>1322</v>
      </c>
      <c r="B3" s="104"/>
      <c r="C3" s="104" t="s">
        <v>251</v>
      </c>
    </row>
    <row r="4" spans="1:8">
      <c r="A4" s="55" t="s">
        <v>214</v>
      </c>
      <c r="B4" s="204"/>
      <c r="C4" s="204" t="s">
        <v>607</v>
      </c>
    </row>
    <row r="5" spans="1:8">
      <c r="A5" s="170"/>
      <c r="B5" s="139" t="s">
        <v>174</v>
      </c>
      <c r="C5" s="512"/>
    </row>
    <row r="6" spans="1:8">
      <c r="A6" s="170">
        <v>1</v>
      </c>
      <c r="B6" s="177" t="s">
        <v>266</v>
      </c>
      <c r="C6" s="13">
        <v>8279.0580453460007</v>
      </c>
    </row>
    <row r="7" spans="1:8">
      <c r="A7" s="170">
        <v>2</v>
      </c>
      <c r="B7" s="177" t="s">
        <v>267</v>
      </c>
      <c r="C7" s="13">
        <v>36.940812825875</v>
      </c>
    </row>
    <row r="8" spans="1:8">
      <c r="A8" s="170">
        <v>3</v>
      </c>
      <c r="B8" s="177" t="s">
        <v>268</v>
      </c>
      <c r="C8" s="13">
        <v>0</v>
      </c>
    </row>
    <row r="9" spans="1:8">
      <c r="A9" s="170">
        <v>4</v>
      </c>
      <c r="B9" s="177" t="s">
        <v>608</v>
      </c>
      <c r="C9" s="13">
        <v>0</v>
      </c>
    </row>
    <row r="10" spans="1:8">
      <c r="A10" s="170"/>
      <c r="B10" s="177"/>
      <c r="C10" s="13"/>
    </row>
    <row r="11" spans="1:8">
      <c r="A11" s="170"/>
      <c r="B11" s="139" t="s">
        <v>175</v>
      </c>
      <c r="C11" s="579"/>
    </row>
    <row r="12" spans="1:8">
      <c r="A12" s="170">
        <v>5</v>
      </c>
      <c r="B12" s="177" t="s">
        <v>269</v>
      </c>
      <c r="C12" s="13">
        <v>0</v>
      </c>
    </row>
    <row r="13" spans="1:8">
      <c r="A13" s="170">
        <v>6</v>
      </c>
      <c r="B13" s="177" t="s">
        <v>609</v>
      </c>
      <c r="C13" s="13">
        <v>0</v>
      </c>
    </row>
    <row r="14" spans="1:8">
      <c r="A14" s="170">
        <v>7</v>
      </c>
      <c r="B14" s="177" t="s">
        <v>270</v>
      </c>
      <c r="C14" s="13">
        <v>0</v>
      </c>
    </row>
    <row r="15" spans="1:8">
      <c r="A15" s="170">
        <v>8</v>
      </c>
      <c r="B15" s="170" t="s">
        <v>176</v>
      </c>
      <c r="C15" s="13">
        <v>0</v>
      </c>
    </row>
    <row r="16" spans="1:8">
      <c r="A16" s="218">
        <v>9</v>
      </c>
      <c r="B16" s="218" t="s">
        <v>51</v>
      </c>
      <c r="C16" s="83">
        <v>8315.9988581718753</v>
      </c>
    </row>
    <row r="17" spans="1:3">
      <c r="A17" s="66"/>
      <c r="B17" s="66"/>
      <c r="C17" s="66"/>
    </row>
    <row r="18" spans="1:3">
      <c r="A18" s="66"/>
      <c r="B18" s="66"/>
      <c r="C18" s="66"/>
    </row>
    <row r="19" spans="1:3">
      <c r="A19" s="66"/>
      <c r="B19" s="66"/>
      <c r="C19" s="66"/>
    </row>
    <row r="20" spans="1:3">
      <c r="A20" s="474" t="s">
        <v>1104</v>
      </c>
      <c r="B20" s="104"/>
      <c r="C20" s="104" t="s">
        <v>251</v>
      </c>
    </row>
    <row r="21" spans="1:3">
      <c r="A21" s="55" t="s">
        <v>214</v>
      </c>
      <c r="B21" s="204"/>
      <c r="C21" s="204" t="s">
        <v>607</v>
      </c>
    </row>
    <row r="22" spans="1:3">
      <c r="A22" s="170"/>
      <c r="B22" s="139" t="s">
        <v>174</v>
      </c>
      <c r="C22" s="512"/>
    </row>
    <row r="23" spans="1:3">
      <c r="A23" s="170">
        <v>1</v>
      </c>
      <c r="B23" s="177" t="s">
        <v>266</v>
      </c>
      <c r="C23" s="13">
        <v>8603.1168072923738</v>
      </c>
    </row>
    <row r="24" spans="1:3">
      <c r="A24" s="170">
        <v>2</v>
      </c>
      <c r="B24" s="177" t="s">
        <v>267</v>
      </c>
      <c r="C24" s="13">
        <v>27.049247140125001</v>
      </c>
    </row>
    <row r="25" spans="1:3">
      <c r="A25" s="170">
        <v>3</v>
      </c>
      <c r="B25" s="177" t="s">
        <v>268</v>
      </c>
      <c r="C25" s="13">
        <v>0</v>
      </c>
    </row>
    <row r="26" spans="1:3">
      <c r="A26" s="170">
        <v>4</v>
      </c>
      <c r="B26" s="177" t="s">
        <v>608</v>
      </c>
      <c r="C26" s="13">
        <v>0</v>
      </c>
    </row>
    <row r="27" spans="1:3">
      <c r="A27" s="170"/>
      <c r="B27" s="177"/>
      <c r="C27" s="13"/>
    </row>
    <row r="28" spans="1:3">
      <c r="A28" s="170"/>
      <c r="B28" s="139" t="s">
        <v>175</v>
      </c>
      <c r="C28" s="579"/>
    </row>
    <row r="29" spans="1:3">
      <c r="A29" s="170">
        <v>5</v>
      </c>
      <c r="B29" s="177" t="s">
        <v>269</v>
      </c>
      <c r="C29" s="13">
        <v>0</v>
      </c>
    </row>
    <row r="30" spans="1:3">
      <c r="A30" s="170">
        <v>6</v>
      </c>
      <c r="B30" s="177" t="s">
        <v>609</v>
      </c>
      <c r="C30" s="13">
        <v>0</v>
      </c>
    </row>
    <row r="31" spans="1:3">
      <c r="A31" s="170">
        <v>7</v>
      </c>
      <c r="B31" s="177" t="s">
        <v>270</v>
      </c>
      <c r="C31" s="13">
        <v>0</v>
      </c>
    </row>
    <row r="32" spans="1:3">
      <c r="A32" s="170">
        <v>8</v>
      </c>
      <c r="B32" s="170" t="s">
        <v>176</v>
      </c>
      <c r="C32" s="13">
        <v>0</v>
      </c>
    </row>
    <row r="33" spans="1:3">
      <c r="A33" s="218">
        <v>9</v>
      </c>
      <c r="B33" s="218" t="s">
        <v>51</v>
      </c>
      <c r="C33" s="83">
        <v>8630.1660544324986</v>
      </c>
    </row>
  </sheetData>
  <mergeCells count="1">
    <mergeCell ref="A2:H2"/>
  </mergeCells>
  <hyperlinks>
    <hyperlink ref="C1" location="Index!A1" display="Index" xr:uid="{0FB87358-712B-42B5-BE9F-ECDFEAC3E241}"/>
  </hyperlinks>
  <pageMargins left="0.7" right="0.7" top="0.75" bottom="0.75" header="0.3" footer="0.3"/>
  <pageSetup paperSize="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9BE7E-FFFB-48A4-B4EE-065B253BA450}">
  <sheetPr>
    <tabColor rgb="FFFFC000"/>
    <pageSetUpPr fitToPage="1"/>
  </sheetPr>
  <dimension ref="A1:F40"/>
  <sheetViews>
    <sheetView showGridLines="0" zoomScaleNormal="100" zoomScaleSheetLayoutView="100" workbookViewId="0">
      <selection activeCell="A2" sqref="A2:D2"/>
    </sheetView>
  </sheetViews>
  <sheetFormatPr defaultColWidth="9.1796875" defaultRowHeight="14"/>
  <cols>
    <col min="1" max="1" width="3.1796875" style="2" customWidth="1"/>
    <col min="2" max="2" width="43.54296875" style="2" customWidth="1"/>
    <col min="3" max="4" width="18.26953125" style="2" customWidth="1"/>
    <col min="5" max="6" width="9.81640625" style="2" customWidth="1"/>
    <col min="7" max="16384" width="9.1796875" style="2"/>
  </cols>
  <sheetData>
    <row r="1" spans="1:4" ht="15.75" customHeight="1">
      <c r="A1" s="4" t="s">
        <v>611</v>
      </c>
      <c r="B1" s="4"/>
      <c r="C1" s="138"/>
      <c r="D1" s="138" t="s">
        <v>197</v>
      </c>
    </row>
    <row r="2" spans="1:4" ht="15" customHeight="1">
      <c r="A2" s="817" t="s">
        <v>1332</v>
      </c>
      <c r="B2" s="817"/>
      <c r="C2" s="817"/>
      <c r="D2" s="817"/>
    </row>
    <row r="3" spans="1:4">
      <c r="A3" s="155"/>
    </row>
    <row r="4" spans="1:4">
      <c r="A4" s="474" t="s">
        <v>1322</v>
      </c>
      <c r="B4" s="474"/>
      <c r="C4" s="104" t="s">
        <v>251</v>
      </c>
      <c r="D4" s="110" t="s">
        <v>252</v>
      </c>
    </row>
    <row r="5" spans="1:4">
      <c r="A5" s="55" t="s">
        <v>214</v>
      </c>
      <c r="B5" s="55"/>
      <c r="C5" s="204" t="s">
        <v>46</v>
      </c>
      <c r="D5" s="204" t="s">
        <v>341</v>
      </c>
    </row>
    <row r="6" spans="1:4">
      <c r="A6" s="170">
        <v>1</v>
      </c>
      <c r="B6" s="170" t="s">
        <v>274</v>
      </c>
      <c r="C6" s="13">
        <v>3911.8917011971248</v>
      </c>
      <c r="D6" s="13">
        <v>312.95133609576999</v>
      </c>
    </row>
    <row r="7" spans="1:4">
      <c r="A7" s="79" t="s">
        <v>271</v>
      </c>
      <c r="B7" s="177" t="s">
        <v>612</v>
      </c>
      <c r="C7" s="140"/>
      <c r="D7" s="13">
        <v>78.734316766709995</v>
      </c>
    </row>
    <row r="8" spans="1:4" ht="29.25" customHeight="1">
      <c r="A8" s="580" t="s">
        <v>272</v>
      </c>
      <c r="B8" s="581" t="s">
        <v>613</v>
      </c>
      <c r="C8" s="140"/>
      <c r="D8" s="13">
        <v>312.95133609576999</v>
      </c>
    </row>
    <row r="9" spans="1:4">
      <c r="A9" s="170">
        <v>2</v>
      </c>
      <c r="B9" s="170" t="s">
        <v>275</v>
      </c>
      <c r="C9" s="13">
        <v>14405.28244452125</v>
      </c>
      <c r="D9" s="13">
        <v>1152.4225955617001</v>
      </c>
    </row>
    <row r="10" spans="1:4">
      <c r="A10" s="79" t="s">
        <v>271</v>
      </c>
      <c r="B10" s="177" t="s">
        <v>614</v>
      </c>
      <c r="C10" s="140"/>
      <c r="D10" s="13">
        <v>311.98955380391004</v>
      </c>
    </row>
    <row r="11" spans="1:4">
      <c r="A11" s="580" t="s">
        <v>272</v>
      </c>
      <c r="B11" s="581" t="s">
        <v>615</v>
      </c>
      <c r="C11" s="140"/>
      <c r="D11" s="13">
        <v>1152.4225955617001</v>
      </c>
    </row>
    <row r="12" spans="1:4">
      <c r="A12" s="170">
        <v>3</v>
      </c>
      <c r="B12" s="170" t="s">
        <v>276</v>
      </c>
      <c r="C12" s="13">
        <v>0</v>
      </c>
      <c r="D12" s="13">
        <v>0</v>
      </c>
    </row>
    <row r="13" spans="1:4" ht="21" customHeight="1">
      <c r="A13" s="580" t="s">
        <v>271</v>
      </c>
      <c r="B13" s="581" t="s">
        <v>616</v>
      </c>
      <c r="C13" s="140"/>
      <c r="D13" s="13">
        <v>0</v>
      </c>
    </row>
    <row r="14" spans="1:4">
      <c r="A14" s="79" t="s">
        <v>272</v>
      </c>
      <c r="B14" s="177" t="s">
        <v>617</v>
      </c>
      <c r="C14" s="140"/>
      <c r="D14" s="13">
        <v>0</v>
      </c>
    </row>
    <row r="15" spans="1:4">
      <c r="A15" s="170">
        <v>4</v>
      </c>
      <c r="B15" s="170" t="s">
        <v>621</v>
      </c>
      <c r="C15" s="13">
        <v>0</v>
      </c>
      <c r="D15" s="13">
        <v>0</v>
      </c>
    </row>
    <row r="16" spans="1:4">
      <c r="A16" s="79" t="s">
        <v>271</v>
      </c>
      <c r="B16" s="177" t="s">
        <v>618</v>
      </c>
      <c r="C16" s="140"/>
      <c r="D16" s="13">
        <v>0</v>
      </c>
    </row>
    <row r="17" spans="1:6" ht="20.25" customHeight="1">
      <c r="A17" s="580" t="s">
        <v>272</v>
      </c>
      <c r="B17" s="581" t="s">
        <v>619</v>
      </c>
      <c r="C17" s="140"/>
      <c r="D17" s="13">
        <v>0</v>
      </c>
    </row>
    <row r="18" spans="1:6" ht="19.5" customHeight="1">
      <c r="A18" s="580" t="s">
        <v>273</v>
      </c>
      <c r="B18" s="581" t="s">
        <v>620</v>
      </c>
      <c r="C18" s="140"/>
      <c r="D18" s="13">
        <v>0</v>
      </c>
    </row>
    <row r="19" spans="1:6">
      <c r="A19" s="170">
        <v>5</v>
      </c>
      <c r="B19" s="170" t="s">
        <v>140</v>
      </c>
      <c r="C19" s="58" t="s">
        <v>89</v>
      </c>
      <c r="D19" s="58" t="s">
        <v>89</v>
      </c>
    </row>
    <row r="20" spans="1:6">
      <c r="A20" s="218">
        <v>6</v>
      </c>
      <c r="B20" s="218" t="s">
        <v>51</v>
      </c>
      <c r="C20" s="83">
        <v>18317.174145718374</v>
      </c>
      <c r="D20" s="83">
        <v>1465.3739316574702</v>
      </c>
      <c r="F20" s="158"/>
    </row>
    <row r="21" spans="1:6">
      <c r="A21" s="155"/>
      <c r="C21" s="46"/>
    </row>
    <row r="22" spans="1:6">
      <c r="A22" s="155"/>
      <c r="C22" s="46"/>
    </row>
    <row r="24" spans="1:6">
      <c r="A24" s="474" t="s">
        <v>1104</v>
      </c>
      <c r="B24" s="474"/>
      <c r="C24" s="104" t="s">
        <v>251</v>
      </c>
      <c r="D24" s="110" t="s">
        <v>252</v>
      </c>
    </row>
    <row r="25" spans="1:6">
      <c r="A25" s="55" t="s">
        <v>214</v>
      </c>
      <c r="B25" s="55"/>
      <c r="C25" s="204" t="s">
        <v>46</v>
      </c>
      <c r="D25" s="204" t="s">
        <v>341</v>
      </c>
    </row>
    <row r="26" spans="1:6">
      <c r="A26" s="170">
        <v>1</v>
      </c>
      <c r="B26" s="170" t="s">
        <v>1100</v>
      </c>
      <c r="C26" s="13">
        <v>6337.9565882432498</v>
      </c>
      <c r="D26" s="13">
        <v>507.03652705945996</v>
      </c>
    </row>
    <row r="27" spans="1:6">
      <c r="A27" s="79" t="s">
        <v>271</v>
      </c>
      <c r="B27" s="177" t="s">
        <v>612</v>
      </c>
      <c r="C27" s="140"/>
      <c r="D27" s="13">
        <v>94.259494400039998</v>
      </c>
    </row>
    <row r="28" spans="1:6" ht="29.25" customHeight="1">
      <c r="A28" s="580" t="s">
        <v>272</v>
      </c>
      <c r="B28" s="581" t="s">
        <v>613</v>
      </c>
      <c r="C28" s="140"/>
      <c r="D28" s="13">
        <v>507.03652705945996</v>
      </c>
    </row>
    <row r="29" spans="1:6">
      <c r="A29" s="170">
        <v>2</v>
      </c>
      <c r="B29" s="170" t="s">
        <v>1101</v>
      </c>
      <c r="C29" s="13">
        <v>13012.184816288749</v>
      </c>
      <c r="D29" s="13">
        <v>1040.9747853030999</v>
      </c>
    </row>
    <row r="30" spans="1:6">
      <c r="A30" s="79" t="s">
        <v>271</v>
      </c>
      <c r="B30" s="177" t="s">
        <v>614</v>
      </c>
      <c r="C30" s="140"/>
      <c r="D30" s="13">
        <v>261.05997550387002</v>
      </c>
    </row>
    <row r="31" spans="1:6" ht="23.25" customHeight="1">
      <c r="A31" s="580" t="s">
        <v>272</v>
      </c>
      <c r="B31" s="581" t="s">
        <v>615</v>
      </c>
      <c r="C31" s="140"/>
      <c r="D31" s="13">
        <v>1040.9747853030999</v>
      </c>
    </row>
    <row r="32" spans="1:6">
      <c r="A32" s="170">
        <v>3</v>
      </c>
      <c r="B32" s="170" t="s">
        <v>1102</v>
      </c>
      <c r="C32" s="13">
        <v>0</v>
      </c>
      <c r="D32" s="13">
        <v>0</v>
      </c>
    </row>
    <row r="33" spans="1:4" ht="21" customHeight="1">
      <c r="A33" s="580" t="s">
        <v>271</v>
      </c>
      <c r="B33" s="581" t="s">
        <v>616</v>
      </c>
      <c r="C33" s="140"/>
      <c r="D33" s="13">
        <v>0</v>
      </c>
    </row>
    <row r="34" spans="1:4">
      <c r="A34" s="79" t="s">
        <v>272</v>
      </c>
      <c r="B34" s="177" t="s">
        <v>617</v>
      </c>
      <c r="C34" s="140"/>
      <c r="D34" s="13">
        <v>0</v>
      </c>
    </row>
    <row r="35" spans="1:4">
      <c r="A35" s="170">
        <v>4</v>
      </c>
      <c r="B35" s="170" t="s">
        <v>1103</v>
      </c>
      <c r="C35" s="13">
        <v>0</v>
      </c>
      <c r="D35" s="13">
        <v>0</v>
      </c>
    </row>
    <row r="36" spans="1:4">
      <c r="A36" s="79" t="s">
        <v>271</v>
      </c>
      <c r="B36" s="177" t="s">
        <v>618</v>
      </c>
      <c r="C36" s="140"/>
      <c r="D36" s="13">
        <v>0</v>
      </c>
    </row>
    <row r="37" spans="1:4" ht="20.25" customHeight="1">
      <c r="A37" s="580" t="s">
        <v>272</v>
      </c>
      <c r="B37" s="581" t="s">
        <v>619</v>
      </c>
      <c r="C37" s="140"/>
      <c r="D37" s="13">
        <v>0</v>
      </c>
    </row>
    <row r="38" spans="1:4" ht="19.5" customHeight="1">
      <c r="A38" s="580" t="s">
        <v>273</v>
      </c>
      <c r="B38" s="581" t="s">
        <v>620</v>
      </c>
      <c r="C38" s="140"/>
      <c r="D38" s="13">
        <v>0</v>
      </c>
    </row>
    <row r="39" spans="1:4">
      <c r="A39" s="170">
        <v>5</v>
      </c>
      <c r="B39" s="170" t="s">
        <v>140</v>
      </c>
      <c r="C39" s="58" t="s">
        <v>89</v>
      </c>
      <c r="D39" s="58" t="s">
        <v>89</v>
      </c>
    </row>
    <row r="40" spans="1:4">
      <c r="A40" s="218">
        <v>6</v>
      </c>
      <c r="B40" s="218" t="s">
        <v>51</v>
      </c>
      <c r="C40" s="83">
        <v>19350.141404531998</v>
      </c>
      <c r="D40" s="83">
        <v>1548.0113123625599</v>
      </c>
    </row>
  </sheetData>
  <mergeCells count="1">
    <mergeCell ref="A2:D2"/>
  </mergeCells>
  <hyperlinks>
    <hyperlink ref="D1" location="Index!A1" display="Index" xr:uid="{CA202D20-D070-48D5-996E-07C5520ACA0F}"/>
  </hyperlinks>
  <pageMargins left="0.7" right="0.7" top="0.75" bottom="0.75" header="0.3" footer="0.3"/>
  <pageSetup paperSize="9"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6FDC2-E792-4AAF-A9D3-01E86AD19471}">
  <sheetPr>
    <tabColor rgb="FFFFC000"/>
    <pageSetUpPr fitToPage="1"/>
  </sheetPr>
  <dimension ref="A1:K59"/>
  <sheetViews>
    <sheetView showGridLines="0" zoomScaleNormal="100" zoomScaleSheetLayoutView="100" workbookViewId="0">
      <selection activeCell="A2" sqref="A2:I2"/>
    </sheetView>
  </sheetViews>
  <sheetFormatPr defaultColWidth="9.1796875" defaultRowHeight="14"/>
  <cols>
    <col min="1" max="1" width="3.1796875" style="2" customWidth="1"/>
    <col min="2" max="2" width="36.7265625" style="2" customWidth="1"/>
    <col min="3" max="9" width="11.1796875" style="2" customWidth="1"/>
    <col min="10" max="10" width="8.7265625" style="2" customWidth="1"/>
    <col min="11" max="16384" width="9.1796875" style="2"/>
  </cols>
  <sheetData>
    <row r="1" spans="1:10" ht="15.75" customHeight="1">
      <c r="A1" s="4" t="s">
        <v>830</v>
      </c>
      <c r="B1" s="4"/>
      <c r="C1" s="4"/>
      <c r="D1" s="4"/>
      <c r="E1" s="4"/>
      <c r="F1" s="4"/>
      <c r="G1" s="4"/>
      <c r="H1" s="4"/>
      <c r="I1" s="80" t="s">
        <v>197</v>
      </c>
      <c r="J1" s="167"/>
    </row>
    <row r="2" spans="1:10" customFormat="1" ht="16.5" customHeight="1">
      <c r="A2" s="817" t="s">
        <v>1336</v>
      </c>
      <c r="B2" s="817"/>
      <c r="C2" s="817"/>
      <c r="D2" s="817"/>
      <c r="E2" s="817"/>
      <c r="F2" s="817"/>
      <c r="G2" s="817"/>
      <c r="H2" s="817"/>
      <c r="I2" s="817"/>
    </row>
    <row r="3" spans="1:10">
      <c r="B3" s="155"/>
      <c r="H3" s="26"/>
      <c r="I3" s="46"/>
    </row>
    <row r="4" spans="1:10" ht="14.25" customHeight="1">
      <c r="A4" s="474" t="s">
        <v>1322</v>
      </c>
      <c r="B4" s="474"/>
      <c r="C4" s="102" t="s">
        <v>251</v>
      </c>
      <c r="D4" s="102" t="s">
        <v>252</v>
      </c>
      <c r="E4" s="102" t="s">
        <v>253</v>
      </c>
      <c r="F4" s="471" t="s">
        <v>254</v>
      </c>
      <c r="G4" s="102" t="s">
        <v>255</v>
      </c>
      <c r="H4" s="102" t="s">
        <v>256</v>
      </c>
      <c r="I4" s="471" t="s">
        <v>257</v>
      </c>
    </row>
    <row r="5" spans="1:10" ht="22.5" customHeight="1">
      <c r="A5" s="55" t="s">
        <v>214</v>
      </c>
      <c r="B5" s="55"/>
      <c r="C5" s="511" t="s">
        <v>177</v>
      </c>
      <c r="D5" s="511" t="s">
        <v>178</v>
      </c>
      <c r="E5" s="511" t="s">
        <v>179</v>
      </c>
      <c r="F5" s="141" t="s">
        <v>180</v>
      </c>
      <c r="G5" s="511" t="s">
        <v>140</v>
      </c>
      <c r="H5" s="511" t="s">
        <v>93</v>
      </c>
      <c r="I5" s="141" t="s">
        <v>410</v>
      </c>
    </row>
    <row r="6" spans="1:10">
      <c r="A6" s="208">
        <v>1</v>
      </c>
      <c r="B6" s="208" t="s">
        <v>930</v>
      </c>
      <c r="C6" s="87">
        <v>4458.9624999999996</v>
      </c>
      <c r="D6" s="87">
        <v>13265.174999999999</v>
      </c>
      <c r="E6" s="87">
        <v>0</v>
      </c>
      <c r="F6" s="87">
        <v>0</v>
      </c>
      <c r="G6" s="87">
        <v>0</v>
      </c>
      <c r="H6" s="87">
        <v>17724.137499999997</v>
      </c>
      <c r="I6" s="87">
        <v>1417.9309999999998</v>
      </c>
    </row>
    <row r="7" spans="1:10">
      <c r="A7" s="79" t="s">
        <v>247</v>
      </c>
      <c r="B7" s="177" t="s">
        <v>181</v>
      </c>
      <c r="C7" s="13">
        <v>-3409.8749999999995</v>
      </c>
      <c r="D7" s="13">
        <v>-9594.9375</v>
      </c>
      <c r="E7" s="13">
        <v>0</v>
      </c>
      <c r="F7" s="13">
        <v>0</v>
      </c>
      <c r="G7" s="13">
        <v>0</v>
      </c>
      <c r="H7" s="13">
        <v>-13004.8125</v>
      </c>
      <c r="I7" s="13">
        <v>-1040.385</v>
      </c>
    </row>
    <row r="8" spans="1:10">
      <c r="A8" s="79" t="s">
        <v>248</v>
      </c>
      <c r="B8" s="177" t="s">
        <v>931</v>
      </c>
      <c r="C8" s="13">
        <v>1049.0875000000001</v>
      </c>
      <c r="D8" s="13">
        <v>3670.2375000000002</v>
      </c>
      <c r="E8" s="13">
        <v>0</v>
      </c>
      <c r="F8" s="13">
        <v>0</v>
      </c>
      <c r="G8" s="13">
        <v>0</v>
      </c>
      <c r="H8" s="13">
        <v>4719.3250000000007</v>
      </c>
      <c r="I8" s="13">
        <v>377.54600000000005</v>
      </c>
    </row>
    <row r="9" spans="1:10">
      <c r="A9" s="170">
        <v>2</v>
      </c>
      <c r="B9" s="170" t="s">
        <v>622</v>
      </c>
      <c r="C9" s="13">
        <v>131.05910306635266</v>
      </c>
      <c r="D9" s="13">
        <v>261.26277660446578</v>
      </c>
      <c r="E9" s="13">
        <v>0</v>
      </c>
      <c r="F9" s="13">
        <v>0</v>
      </c>
      <c r="G9" s="13">
        <v>0</v>
      </c>
      <c r="H9" s="13">
        <v>392.32187967081848</v>
      </c>
      <c r="I9" s="13">
        <v>31.385750373665477</v>
      </c>
    </row>
    <row r="10" spans="1:10">
      <c r="A10" s="170">
        <v>3</v>
      </c>
      <c r="B10" s="170" t="s">
        <v>623</v>
      </c>
      <c r="C10" s="13">
        <v>-195.9716030663528</v>
      </c>
      <c r="D10" s="13">
        <v>-31.625276604465963</v>
      </c>
      <c r="E10" s="13">
        <v>0</v>
      </c>
      <c r="F10" s="13">
        <v>0</v>
      </c>
      <c r="G10" s="13">
        <v>0</v>
      </c>
      <c r="H10" s="13">
        <v>-227.59687967081877</v>
      </c>
      <c r="I10" s="13">
        <v>-18.207750373665501</v>
      </c>
    </row>
    <row r="11" spans="1:10">
      <c r="A11" s="170">
        <v>4</v>
      </c>
      <c r="B11" s="170" t="s">
        <v>137</v>
      </c>
      <c r="C11" s="13">
        <v>0</v>
      </c>
      <c r="D11" s="13">
        <v>0</v>
      </c>
      <c r="E11" s="13">
        <v>0</v>
      </c>
      <c r="F11" s="13">
        <v>0</v>
      </c>
      <c r="G11" s="13">
        <v>0</v>
      </c>
      <c r="H11" s="13">
        <v>0</v>
      </c>
      <c r="I11" s="13">
        <v>0</v>
      </c>
    </row>
    <row r="12" spans="1:10">
      <c r="A12" s="170">
        <v>5</v>
      </c>
      <c r="B12" s="170" t="s">
        <v>624</v>
      </c>
      <c r="C12" s="13">
        <v>0</v>
      </c>
      <c r="D12" s="13">
        <v>0</v>
      </c>
      <c r="E12" s="13">
        <v>0</v>
      </c>
      <c r="F12" s="13">
        <v>0</v>
      </c>
      <c r="G12" s="13">
        <v>0</v>
      </c>
      <c r="H12" s="13">
        <v>0</v>
      </c>
      <c r="I12" s="13">
        <v>0</v>
      </c>
    </row>
    <row r="13" spans="1:10">
      <c r="A13" s="170">
        <v>6</v>
      </c>
      <c r="B13" s="170" t="s">
        <v>625</v>
      </c>
      <c r="C13" s="13">
        <v>0</v>
      </c>
      <c r="D13" s="13">
        <v>0</v>
      </c>
      <c r="E13" s="13">
        <v>0</v>
      </c>
      <c r="F13" s="13">
        <v>0</v>
      </c>
      <c r="G13" s="13">
        <v>0</v>
      </c>
      <c r="H13" s="13">
        <v>0</v>
      </c>
      <c r="I13" s="13">
        <v>0</v>
      </c>
    </row>
    <row r="14" spans="1:10">
      <c r="A14" s="170">
        <v>7</v>
      </c>
      <c r="B14" s="170" t="s">
        <v>626</v>
      </c>
      <c r="C14" s="13">
        <v>0</v>
      </c>
      <c r="D14" s="13">
        <v>0</v>
      </c>
      <c r="E14" s="13">
        <v>0</v>
      </c>
      <c r="F14" s="13">
        <v>0</v>
      </c>
      <c r="G14" s="13">
        <v>0</v>
      </c>
      <c r="H14" s="13">
        <v>0</v>
      </c>
      <c r="I14" s="13">
        <v>0</v>
      </c>
    </row>
    <row r="15" spans="1:10">
      <c r="A15" s="79" t="s">
        <v>249</v>
      </c>
      <c r="B15" s="177" t="s">
        <v>932</v>
      </c>
      <c r="C15" s="13">
        <v>984.17499999999995</v>
      </c>
      <c r="D15" s="13">
        <v>3899.875</v>
      </c>
      <c r="E15" s="13">
        <v>0</v>
      </c>
      <c r="F15" s="13">
        <v>0</v>
      </c>
      <c r="G15" s="13">
        <v>0</v>
      </c>
      <c r="H15" s="13">
        <v>4884.05</v>
      </c>
      <c r="I15" s="13">
        <v>390.72399999999999</v>
      </c>
    </row>
    <row r="16" spans="1:10">
      <c r="A16" s="79" t="s">
        <v>250</v>
      </c>
      <c r="B16" s="177" t="s">
        <v>181</v>
      </c>
      <c r="C16" s="13">
        <v>2927.7124999999996</v>
      </c>
      <c r="D16" s="13">
        <v>10505.4125</v>
      </c>
      <c r="E16" s="13">
        <v>0</v>
      </c>
      <c r="F16" s="13">
        <v>0</v>
      </c>
      <c r="G16" s="13">
        <v>0</v>
      </c>
      <c r="H16" s="13">
        <v>13433.125</v>
      </c>
      <c r="I16" s="13">
        <v>1074.6500000000001</v>
      </c>
    </row>
    <row r="17" spans="1:11">
      <c r="A17" s="218">
        <v>8</v>
      </c>
      <c r="B17" s="218" t="s">
        <v>933</v>
      </c>
      <c r="C17" s="83">
        <v>3911.8874999999998</v>
      </c>
      <c r="D17" s="83">
        <v>14405.2875</v>
      </c>
      <c r="E17" s="83">
        <v>0</v>
      </c>
      <c r="F17" s="83">
        <v>0</v>
      </c>
      <c r="G17" s="83">
        <v>0</v>
      </c>
      <c r="H17" s="83">
        <v>18317.174999999999</v>
      </c>
      <c r="I17" s="83">
        <v>1465.374</v>
      </c>
    </row>
    <row r="18" spans="1:11">
      <c r="B18" s="155"/>
      <c r="H18" s="26"/>
      <c r="I18" s="46"/>
    </row>
    <row r="19" spans="1:11">
      <c r="B19" s="155"/>
      <c r="H19" s="26"/>
      <c r="I19" s="46"/>
    </row>
    <row r="20" spans="1:11">
      <c r="J20" s="76"/>
      <c r="K20" s="186"/>
    </row>
    <row r="21" spans="1:11" ht="14.25" customHeight="1">
      <c r="A21" s="474" t="s">
        <v>1273</v>
      </c>
      <c r="B21" s="474"/>
      <c r="C21" s="102" t="s">
        <v>251</v>
      </c>
      <c r="D21" s="102" t="s">
        <v>252</v>
      </c>
      <c r="E21" s="102" t="s">
        <v>253</v>
      </c>
      <c r="F21" s="471" t="s">
        <v>254</v>
      </c>
      <c r="G21" s="102" t="s">
        <v>255</v>
      </c>
      <c r="H21" s="102" t="s">
        <v>256</v>
      </c>
      <c r="I21" s="471" t="s">
        <v>257</v>
      </c>
    </row>
    <row r="22" spans="1:11" ht="22.5" customHeight="1">
      <c r="A22" s="55" t="s">
        <v>214</v>
      </c>
      <c r="B22" s="55"/>
      <c r="C22" s="511" t="s">
        <v>177</v>
      </c>
      <c r="D22" s="511" t="s">
        <v>178</v>
      </c>
      <c r="E22" s="511" t="s">
        <v>179</v>
      </c>
      <c r="F22" s="141" t="s">
        <v>180</v>
      </c>
      <c r="G22" s="511" t="s">
        <v>140</v>
      </c>
      <c r="H22" s="511" t="s">
        <v>93</v>
      </c>
      <c r="I22" s="141" t="s">
        <v>410</v>
      </c>
    </row>
    <row r="23" spans="1:11">
      <c r="A23" s="208">
        <v>1</v>
      </c>
      <c r="B23" s="208" t="s">
        <v>930</v>
      </c>
      <c r="C23" s="87">
        <v>6337.9624999999996</v>
      </c>
      <c r="D23" s="87">
        <v>13012.1875</v>
      </c>
      <c r="E23" s="87">
        <v>0</v>
      </c>
      <c r="F23" s="87">
        <v>0</v>
      </c>
      <c r="G23" s="87">
        <v>0</v>
      </c>
      <c r="H23" s="87">
        <v>19350.150000000001</v>
      </c>
      <c r="I23" s="87">
        <v>1548.0120000000002</v>
      </c>
    </row>
    <row r="24" spans="1:11">
      <c r="A24" s="79" t="s">
        <v>247</v>
      </c>
      <c r="B24" s="177" t="s">
        <v>181</v>
      </c>
      <c r="C24" s="13">
        <v>-5159.7249999999995</v>
      </c>
      <c r="D24" s="13">
        <v>-9748.9375</v>
      </c>
      <c r="E24" s="67">
        <v>0</v>
      </c>
      <c r="F24" s="67">
        <v>0</v>
      </c>
      <c r="G24" s="67">
        <v>0</v>
      </c>
      <c r="H24" s="13">
        <v>-14908.662499999999</v>
      </c>
      <c r="I24" s="13">
        <v>-1192.693</v>
      </c>
    </row>
    <row r="25" spans="1:11">
      <c r="A25" s="79" t="s">
        <v>248</v>
      </c>
      <c r="B25" s="177" t="s">
        <v>931</v>
      </c>
      <c r="C25" s="13">
        <v>1178.2375</v>
      </c>
      <c r="D25" s="13">
        <v>3263.25</v>
      </c>
      <c r="E25" s="13">
        <v>0</v>
      </c>
      <c r="F25" s="13">
        <v>0</v>
      </c>
      <c r="G25" s="13">
        <v>0</v>
      </c>
      <c r="H25" s="13">
        <v>4441.4875000000002</v>
      </c>
      <c r="I25" s="13">
        <v>355.31900000000002</v>
      </c>
    </row>
    <row r="26" spans="1:11">
      <c r="A26" s="170">
        <v>2</v>
      </c>
      <c r="B26" s="170" t="s">
        <v>622</v>
      </c>
      <c r="C26" s="13">
        <v>-129.14999999999986</v>
      </c>
      <c r="D26" s="13">
        <v>-2255.7589999999996</v>
      </c>
      <c r="E26" s="13">
        <v>0</v>
      </c>
      <c r="F26" s="13">
        <v>0</v>
      </c>
      <c r="G26" s="13">
        <v>0</v>
      </c>
      <c r="H26" s="13">
        <v>-2384.9089999999997</v>
      </c>
      <c r="I26" s="13">
        <v>-190.79271999999997</v>
      </c>
    </row>
    <row r="27" spans="1:11">
      <c r="A27" s="170">
        <v>3</v>
      </c>
      <c r="B27" s="170" t="s">
        <v>623</v>
      </c>
      <c r="C27" s="13">
        <v>0</v>
      </c>
      <c r="D27" s="13">
        <v>2662.7464999999997</v>
      </c>
      <c r="E27" s="13">
        <v>0</v>
      </c>
      <c r="F27" s="13">
        <v>0</v>
      </c>
      <c r="G27" s="13">
        <v>0</v>
      </c>
      <c r="H27" s="13">
        <v>2662.7464999999997</v>
      </c>
      <c r="I27" s="13">
        <v>213.01971999999998</v>
      </c>
      <c r="K27" s="899"/>
    </row>
    <row r="28" spans="1:11">
      <c r="A28" s="170">
        <v>4</v>
      </c>
      <c r="B28" s="170" t="s">
        <v>137</v>
      </c>
      <c r="C28" s="13">
        <v>0</v>
      </c>
      <c r="D28" s="13">
        <v>0</v>
      </c>
      <c r="E28" s="13">
        <v>0</v>
      </c>
      <c r="F28" s="13">
        <v>0</v>
      </c>
      <c r="G28" s="13">
        <v>0</v>
      </c>
      <c r="H28" s="13">
        <v>0</v>
      </c>
      <c r="I28" s="13">
        <v>0</v>
      </c>
      <c r="K28" s="899"/>
    </row>
    <row r="29" spans="1:11">
      <c r="A29" s="170">
        <v>5</v>
      </c>
      <c r="B29" s="170" t="s">
        <v>624</v>
      </c>
      <c r="C29" s="13">
        <v>0</v>
      </c>
      <c r="D29" s="13">
        <v>0</v>
      </c>
      <c r="E29" s="13">
        <v>0</v>
      </c>
      <c r="F29" s="13">
        <v>0</v>
      </c>
      <c r="G29" s="13">
        <v>0</v>
      </c>
      <c r="H29" s="13">
        <v>0</v>
      </c>
      <c r="I29" s="13">
        <v>0</v>
      </c>
      <c r="K29" s="899"/>
    </row>
    <row r="30" spans="1:11">
      <c r="A30" s="170">
        <v>6</v>
      </c>
      <c r="B30" s="170" t="s">
        <v>625</v>
      </c>
      <c r="C30" s="13">
        <v>0</v>
      </c>
      <c r="D30" s="13">
        <v>0</v>
      </c>
      <c r="E30" s="13">
        <v>0</v>
      </c>
      <c r="F30" s="13">
        <v>0</v>
      </c>
      <c r="G30" s="13">
        <v>0</v>
      </c>
      <c r="H30" s="13">
        <v>0</v>
      </c>
      <c r="I30" s="13">
        <v>0</v>
      </c>
      <c r="K30" s="899"/>
    </row>
    <row r="31" spans="1:11">
      <c r="A31" s="170">
        <v>7</v>
      </c>
      <c r="B31" s="170" t="s">
        <v>626</v>
      </c>
      <c r="C31" s="13">
        <v>0</v>
      </c>
      <c r="D31" s="13">
        <v>0</v>
      </c>
      <c r="E31" s="13">
        <v>0</v>
      </c>
      <c r="F31" s="13">
        <v>0</v>
      </c>
      <c r="G31" s="13">
        <v>0</v>
      </c>
      <c r="H31" s="13">
        <v>0</v>
      </c>
      <c r="I31" s="13">
        <v>0</v>
      </c>
      <c r="K31" s="899"/>
    </row>
    <row r="32" spans="1:11">
      <c r="A32" s="79" t="s">
        <v>249</v>
      </c>
      <c r="B32" s="177" t="s">
        <v>932</v>
      </c>
      <c r="C32" s="13">
        <v>1049.0875000000001</v>
      </c>
      <c r="D32" s="13">
        <v>3670.2375000000002</v>
      </c>
      <c r="E32" s="13">
        <v>0</v>
      </c>
      <c r="F32" s="13">
        <v>0</v>
      </c>
      <c r="G32" s="13">
        <v>0</v>
      </c>
      <c r="H32" s="13">
        <v>4719.3250000000007</v>
      </c>
      <c r="I32" s="13">
        <v>377.54600000000005</v>
      </c>
      <c r="K32" s="899"/>
    </row>
    <row r="33" spans="1:11">
      <c r="A33" s="79" t="s">
        <v>250</v>
      </c>
      <c r="B33" s="177" t="s">
        <v>181</v>
      </c>
      <c r="C33" s="13">
        <v>3409.8749999999995</v>
      </c>
      <c r="D33" s="13">
        <v>9594.9375</v>
      </c>
      <c r="E33" s="67">
        <v>0</v>
      </c>
      <c r="F33" s="67">
        <v>0</v>
      </c>
      <c r="G33" s="67">
        <v>0</v>
      </c>
      <c r="H33" s="13">
        <v>13004.8125</v>
      </c>
      <c r="I33" s="13">
        <v>1040.385</v>
      </c>
      <c r="K33" s="899"/>
    </row>
    <row r="34" spans="1:11">
      <c r="A34" s="218">
        <v>8</v>
      </c>
      <c r="B34" s="218" t="s">
        <v>933</v>
      </c>
      <c r="C34" s="83">
        <v>4458.9624999999996</v>
      </c>
      <c r="D34" s="83">
        <v>13265.174999999999</v>
      </c>
      <c r="E34" s="83">
        <v>0</v>
      </c>
      <c r="F34" s="83">
        <v>0</v>
      </c>
      <c r="G34" s="83">
        <v>0</v>
      </c>
      <c r="H34" s="83">
        <v>17724.137499999997</v>
      </c>
      <c r="I34" s="83">
        <v>1417.9309999999998</v>
      </c>
      <c r="K34" s="899"/>
    </row>
    <row r="35" spans="1:11">
      <c r="K35" s="899"/>
    </row>
    <row r="36" spans="1:11">
      <c r="K36" s="899"/>
    </row>
    <row r="37" spans="1:11">
      <c r="K37" s="899"/>
    </row>
    <row r="38" spans="1:11">
      <c r="K38" s="899"/>
    </row>
    <row r="39" spans="1:11">
      <c r="K39" s="899"/>
    </row>
    <row r="40" spans="1:11">
      <c r="K40" s="899"/>
    </row>
    <row r="41" spans="1:11">
      <c r="K41" s="899"/>
    </row>
    <row r="42" spans="1:11">
      <c r="K42" s="899"/>
    </row>
    <row r="43" spans="1:11">
      <c r="K43" s="899"/>
    </row>
    <row r="44" spans="1:11">
      <c r="K44" s="899"/>
    </row>
    <row r="45" spans="1:11">
      <c r="K45" s="899"/>
    </row>
    <row r="46" spans="1:11">
      <c r="K46" s="899"/>
    </row>
    <row r="47" spans="1:11">
      <c r="K47" s="899"/>
    </row>
    <row r="48" spans="1:11">
      <c r="K48" s="899"/>
    </row>
    <row r="49" spans="2:11" ht="21.75" customHeight="1">
      <c r="K49" s="899"/>
    </row>
    <row r="50" spans="2:11">
      <c r="B50" s="30"/>
      <c r="C50" s="30"/>
      <c r="D50" s="30"/>
      <c r="E50" s="30"/>
      <c r="F50" s="30"/>
      <c r="G50" s="30"/>
      <c r="H50" s="30"/>
      <c r="I50" s="27" t="s">
        <v>78</v>
      </c>
    </row>
    <row r="51" spans="2:11">
      <c r="B51" s="30"/>
      <c r="C51" s="30"/>
      <c r="D51" s="30"/>
      <c r="E51" s="30"/>
      <c r="F51" s="30"/>
      <c r="G51" s="30"/>
      <c r="H51" s="30"/>
      <c r="I51" s="30"/>
    </row>
    <row r="52" spans="2:11">
      <c r="B52" s="30"/>
      <c r="C52" s="30"/>
      <c r="D52" s="30"/>
      <c r="E52" s="30"/>
      <c r="F52" s="30"/>
      <c r="G52" s="30"/>
      <c r="H52" s="30"/>
      <c r="I52" s="30"/>
    </row>
    <row r="53" spans="2:11">
      <c r="B53" s="30"/>
      <c r="C53" s="30"/>
      <c r="D53" s="30"/>
      <c r="E53" s="30"/>
      <c r="F53" s="30"/>
      <c r="G53" s="30"/>
      <c r="H53" s="30"/>
      <c r="I53" s="30"/>
    </row>
    <row r="54" spans="2:11">
      <c r="B54" s="30"/>
      <c r="C54" s="30"/>
      <c r="D54" s="30"/>
      <c r="E54" s="30"/>
      <c r="F54" s="30"/>
      <c r="G54" s="30"/>
      <c r="H54" s="30"/>
      <c r="I54" s="30"/>
    </row>
    <row r="55" spans="2:11">
      <c r="B55" s="30"/>
      <c r="C55" s="30"/>
      <c r="D55" s="30"/>
      <c r="E55" s="30"/>
      <c r="F55" s="30"/>
      <c r="G55" s="30"/>
      <c r="H55" s="30"/>
      <c r="I55" s="30"/>
    </row>
    <row r="56" spans="2:11">
      <c r="B56" s="30"/>
      <c r="C56" s="30"/>
      <c r="D56" s="30"/>
      <c r="E56" s="30"/>
      <c r="F56" s="30"/>
      <c r="G56" s="30"/>
      <c r="H56" s="30"/>
      <c r="I56" s="30"/>
    </row>
    <row r="57" spans="2:11">
      <c r="B57" s="30"/>
      <c r="C57" s="30"/>
      <c r="D57" s="30"/>
      <c r="E57" s="30"/>
      <c r="F57" s="30"/>
      <c r="G57" s="30"/>
      <c r="H57" s="30"/>
      <c r="I57" s="30"/>
    </row>
    <row r="58" spans="2:11">
      <c r="B58" s="30"/>
      <c r="C58" s="30"/>
      <c r="D58" s="30"/>
      <c r="E58" s="30"/>
      <c r="F58" s="30"/>
      <c r="G58" s="30"/>
      <c r="H58" s="30"/>
      <c r="I58" s="30"/>
    </row>
    <row r="59" spans="2:11">
      <c r="B59" s="30"/>
      <c r="C59" s="30"/>
      <c r="D59" s="30"/>
      <c r="E59" s="30"/>
      <c r="F59" s="30"/>
      <c r="G59" s="30"/>
      <c r="H59" s="30"/>
      <c r="I59" s="30"/>
    </row>
  </sheetData>
  <mergeCells count="2">
    <mergeCell ref="A2:I2"/>
    <mergeCell ref="K27:K49"/>
  </mergeCells>
  <hyperlinks>
    <hyperlink ref="I1" location="Index!A1" display="Index" xr:uid="{9FC10377-92EC-4B80-AA3D-137C35F4A9A0}"/>
  </hyperlinks>
  <pageMargins left="0.70866141732283472" right="0.70866141732283472" top="0.74803149606299213" bottom="0.74803149606299213" header="0.31496062992125984" footer="0.31496062992125984"/>
  <pageSetup paperSize="9" fitToHeight="0" orientation="landscape" r:id="rId1"/>
  <colBreaks count="1" manualBreakCount="1">
    <brk id="9"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18BFD-6451-446B-AB5D-E32E7B353B8F}">
  <sheetPr>
    <tabColor rgb="FFFFC000"/>
    <pageSetUpPr fitToPage="1"/>
  </sheetPr>
  <dimension ref="A1:L56"/>
  <sheetViews>
    <sheetView showGridLines="0" zoomScaleNormal="100" zoomScaleSheetLayoutView="100" workbookViewId="0">
      <selection activeCell="A2" sqref="A2:C2"/>
    </sheetView>
  </sheetViews>
  <sheetFormatPr defaultColWidth="9.1796875" defaultRowHeight="14"/>
  <cols>
    <col min="1" max="1" width="3.1796875" style="501" customWidth="1"/>
    <col min="2" max="2" width="41.453125" style="2" customWidth="1"/>
    <col min="3" max="3" width="13.7265625" style="2" customWidth="1"/>
    <col min="4" max="5" width="8.7265625" style="2" customWidth="1"/>
    <col min="6" max="6" width="12.26953125" style="2" bestFit="1" customWidth="1"/>
    <col min="7" max="7" width="14.26953125" style="2" bestFit="1" customWidth="1"/>
    <col min="8" max="8" width="18.7265625" style="2" bestFit="1" customWidth="1"/>
    <col min="9" max="12" width="14.1796875" style="2" bestFit="1" customWidth="1"/>
    <col min="13" max="16384" width="9.1796875" style="2"/>
  </cols>
  <sheetData>
    <row r="1" spans="1:4" ht="15.75" customHeight="1">
      <c r="A1" s="4" t="s">
        <v>831</v>
      </c>
      <c r="B1" s="4"/>
      <c r="C1" s="138" t="s">
        <v>197</v>
      </c>
      <c r="D1" s="167"/>
    </row>
    <row r="2" spans="1:4" ht="30" customHeight="1">
      <c r="A2" s="821" t="s">
        <v>1349</v>
      </c>
      <c r="B2" s="821"/>
      <c r="C2" s="821"/>
    </row>
    <row r="3" spans="1:4">
      <c r="A3" s="155"/>
      <c r="B3" s="155"/>
    </row>
    <row r="4" spans="1:4">
      <c r="A4" s="474" t="s">
        <v>1322</v>
      </c>
      <c r="B4" s="474"/>
      <c r="C4" s="47"/>
    </row>
    <row r="5" spans="1:4">
      <c r="A5" s="192" t="s">
        <v>214</v>
      </c>
      <c r="B5" s="192"/>
      <c r="C5" s="492" t="s">
        <v>251</v>
      </c>
    </row>
    <row r="6" spans="1:4" ht="14.15" customHeight="1">
      <c r="A6" s="952" t="s">
        <v>182</v>
      </c>
      <c r="B6" s="952"/>
      <c r="C6" s="952"/>
    </row>
    <row r="7" spans="1:4">
      <c r="A7" s="501">
        <v>1</v>
      </c>
      <c r="B7" s="170" t="s">
        <v>183</v>
      </c>
      <c r="C7" s="13">
        <v>113.60036979</v>
      </c>
    </row>
    <row r="8" spans="1:4">
      <c r="A8" s="501">
        <v>2</v>
      </c>
      <c r="B8" s="170" t="s">
        <v>184</v>
      </c>
      <c r="C8" s="13">
        <v>86.027359284590162</v>
      </c>
    </row>
    <row r="9" spans="1:4">
      <c r="A9" s="501">
        <v>3</v>
      </c>
      <c r="B9" s="170" t="s">
        <v>185</v>
      </c>
      <c r="C9" s="13">
        <v>73.81831948</v>
      </c>
    </row>
    <row r="10" spans="1:4">
      <c r="A10" s="501">
        <v>4</v>
      </c>
      <c r="B10" s="170" t="s">
        <v>186</v>
      </c>
      <c r="C10" s="13">
        <v>78.73431678</v>
      </c>
    </row>
    <row r="11" spans="1:4">
      <c r="B11" s="170"/>
      <c r="C11" s="13"/>
    </row>
    <row r="12" spans="1:4" ht="14.15" customHeight="1">
      <c r="A12" s="816" t="s">
        <v>187</v>
      </c>
      <c r="B12" s="816"/>
      <c r="C12" s="816"/>
    </row>
    <row r="13" spans="1:4">
      <c r="A13" s="501">
        <v>5</v>
      </c>
      <c r="B13" s="170" t="s">
        <v>183</v>
      </c>
      <c r="C13" s="13">
        <v>332.24868203</v>
      </c>
    </row>
    <row r="14" spans="1:4">
      <c r="A14" s="501">
        <v>6</v>
      </c>
      <c r="B14" s="170" t="s">
        <v>184</v>
      </c>
      <c r="C14" s="13">
        <v>283.40850915188526</v>
      </c>
    </row>
    <row r="15" spans="1:4">
      <c r="A15" s="501">
        <v>7</v>
      </c>
      <c r="B15" s="170" t="s">
        <v>185</v>
      </c>
      <c r="C15" s="13">
        <v>232.09320559</v>
      </c>
    </row>
    <row r="16" spans="1:4">
      <c r="A16" s="501">
        <v>8</v>
      </c>
      <c r="B16" s="170" t="s">
        <v>186</v>
      </c>
      <c r="C16" s="13">
        <v>311.98955380000001</v>
      </c>
    </row>
    <row r="17" spans="1:12">
      <c r="B17" s="170"/>
      <c r="C17" s="13"/>
    </row>
    <row r="18" spans="1:12" ht="14.15" customHeight="1">
      <c r="A18" s="816" t="s">
        <v>188</v>
      </c>
      <c r="B18" s="816"/>
      <c r="C18" s="816"/>
    </row>
    <row r="19" spans="1:12">
      <c r="A19" s="501">
        <v>9</v>
      </c>
      <c r="B19" s="170" t="s">
        <v>183</v>
      </c>
      <c r="C19" s="13">
        <v>0</v>
      </c>
    </row>
    <row r="20" spans="1:12">
      <c r="A20" s="501">
        <v>10</v>
      </c>
      <c r="B20" s="170" t="s">
        <v>184</v>
      </c>
      <c r="C20" s="13">
        <v>0</v>
      </c>
    </row>
    <row r="21" spans="1:12">
      <c r="A21" s="501">
        <v>11</v>
      </c>
      <c r="B21" s="170" t="s">
        <v>185</v>
      </c>
      <c r="C21" s="13">
        <v>0</v>
      </c>
    </row>
    <row r="22" spans="1:12">
      <c r="A22" s="501">
        <v>12</v>
      </c>
      <c r="B22" s="170" t="s">
        <v>186</v>
      </c>
      <c r="C22" s="13">
        <v>0</v>
      </c>
      <c r="F22" s="166"/>
      <c r="G22" s="167"/>
      <c r="H22" s="167"/>
      <c r="I22" s="168"/>
      <c r="J22" s="168"/>
      <c r="K22" s="168"/>
      <c r="L22" s="168"/>
    </row>
    <row r="23" spans="1:12">
      <c r="B23" s="170"/>
      <c r="C23" s="13"/>
      <c r="F23" s="166"/>
      <c r="G23" s="167"/>
      <c r="H23" s="167"/>
      <c r="I23" s="168"/>
      <c r="J23" s="168"/>
      <c r="K23" s="168"/>
      <c r="L23" s="168"/>
    </row>
    <row r="24" spans="1:12" ht="14.15" customHeight="1">
      <c r="A24" s="816" t="s">
        <v>627</v>
      </c>
      <c r="B24" s="816"/>
      <c r="C24" s="816"/>
    </row>
    <row r="25" spans="1:12">
      <c r="A25" s="501">
        <v>13</v>
      </c>
      <c r="B25" s="170" t="s">
        <v>183</v>
      </c>
      <c r="C25" s="13">
        <v>0</v>
      </c>
      <c r="F25" s="162"/>
      <c r="I25" s="22"/>
      <c r="J25" s="22"/>
      <c r="K25" s="22"/>
      <c r="L25" s="22"/>
    </row>
    <row r="26" spans="1:12">
      <c r="A26" s="501">
        <v>14</v>
      </c>
      <c r="B26" s="170" t="s">
        <v>184</v>
      </c>
      <c r="C26" s="13">
        <v>0</v>
      </c>
      <c r="F26" s="162"/>
      <c r="I26" s="22"/>
      <c r="J26" s="22"/>
      <c r="K26" s="22"/>
      <c r="L26" s="22"/>
    </row>
    <row r="27" spans="1:12">
      <c r="A27" s="501">
        <v>15</v>
      </c>
      <c r="B27" s="170" t="s">
        <v>185</v>
      </c>
      <c r="C27" s="13">
        <v>0</v>
      </c>
    </row>
    <row r="28" spans="1:12">
      <c r="A28" s="142">
        <v>16</v>
      </c>
      <c r="B28" s="15" t="s">
        <v>186</v>
      </c>
      <c r="C28" s="16">
        <v>0</v>
      </c>
    </row>
    <row r="29" spans="1:12">
      <c r="B29" s="170"/>
      <c r="C29" s="13"/>
    </row>
    <row r="30" spans="1:12">
      <c r="B30" s="170"/>
      <c r="C30" s="13"/>
    </row>
    <row r="31" spans="1:12">
      <c r="A31" s="381"/>
      <c r="B31" s="30"/>
      <c r="C31" s="30"/>
    </row>
    <row r="32" spans="1:12">
      <c r="A32" s="474" t="s">
        <v>1104</v>
      </c>
      <c r="B32" s="474"/>
      <c r="C32" s="47"/>
    </row>
    <row r="33" spans="1:3">
      <c r="A33" s="192" t="s">
        <v>214</v>
      </c>
      <c r="B33" s="192"/>
      <c r="C33" s="492" t="s">
        <v>251</v>
      </c>
    </row>
    <row r="34" spans="1:3" ht="14.25" customHeight="1">
      <c r="A34" s="816" t="s">
        <v>182</v>
      </c>
      <c r="B34" s="816"/>
      <c r="C34" s="816"/>
    </row>
    <row r="35" spans="1:3">
      <c r="A35" s="501">
        <v>1</v>
      </c>
      <c r="B35" s="170" t="s">
        <v>183</v>
      </c>
      <c r="C35" s="13">
        <v>224.33393269000001</v>
      </c>
    </row>
    <row r="36" spans="1:3">
      <c r="A36" s="501">
        <v>2</v>
      </c>
      <c r="B36" s="170" t="s">
        <v>184</v>
      </c>
      <c r="C36" s="13">
        <v>169.55394350468799</v>
      </c>
    </row>
    <row r="37" spans="1:3">
      <c r="A37" s="501">
        <v>3</v>
      </c>
      <c r="B37" s="170" t="s">
        <v>185</v>
      </c>
      <c r="C37" s="13">
        <v>94.25949439</v>
      </c>
    </row>
    <row r="38" spans="1:3">
      <c r="A38" s="501">
        <v>4</v>
      </c>
      <c r="B38" s="170" t="s">
        <v>186</v>
      </c>
      <c r="C38" s="13">
        <v>94.25949439</v>
      </c>
    </row>
    <row r="39" spans="1:3">
      <c r="B39" s="170"/>
      <c r="C39" s="13"/>
    </row>
    <row r="40" spans="1:3" ht="14.25" customHeight="1">
      <c r="A40" s="816" t="s">
        <v>187</v>
      </c>
      <c r="B40" s="816"/>
      <c r="C40" s="816"/>
    </row>
    <row r="41" spans="1:3">
      <c r="A41" s="501">
        <v>5</v>
      </c>
      <c r="B41" s="170" t="s">
        <v>183</v>
      </c>
      <c r="C41" s="13">
        <v>348.18023092999999</v>
      </c>
    </row>
    <row r="42" spans="1:3">
      <c r="A42" s="501">
        <v>6</v>
      </c>
      <c r="B42" s="170" t="s">
        <v>184</v>
      </c>
      <c r="C42" s="13">
        <v>284.62395603960903</v>
      </c>
    </row>
    <row r="43" spans="1:3">
      <c r="A43" s="501">
        <v>7</v>
      </c>
      <c r="B43" s="170" t="s">
        <v>185</v>
      </c>
      <c r="C43" s="13">
        <v>223.48482809000001</v>
      </c>
    </row>
    <row r="44" spans="1:3">
      <c r="A44" s="501">
        <v>8</v>
      </c>
      <c r="B44" s="170" t="s">
        <v>186</v>
      </c>
      <c r="C44" s="13">
        <v>261.05997552999997</v>
      </c>
    </row>
    <row r="45" spans="1:3">
      <c r="B45" s="170"/>
      <c r="C45" s="13"/>
    </row>
    <row r="46" spans="1:3" ht="14.25" customHeight="1">
      <c r="A46" s="816" t="s">
        <v>188</v>
      </c>
      <c r="B46" s="816"/>
      <c r="C46" s="816"/>
    </row>
    <row r="47" spans="1:3">
      <c r="A47" s="501">
        <v>9</v>
      </c>
      <c r="B47" s="170" t="s">
        <v>183</v>
      </c>
      <c r="C47" s="13">
        <v>0</v>
      </c>
    </row>
    <row r="48" spans="1:3">
      <c r="A48" s="501">
        <v>10</v>
      </c>
      <c r="B48" s="170" t="s">
        <v>184</v>
      </c>
      <c r="C48" s="13">
        <v>0</v>
      </c>
    </row>
    <row r="49" spans="1:3">
      <c r="A49" s="501">
        <v>11</v>
      </c>
      <c r="B49" s="170" t="s">
        <v>185</v>
      </c>
      <c r="C49" s="13">
        <v>0</v>
      </c>
    </row>
    <row r="50" spans="1:3">
      <c r="A50" s="501">
        <v>12</v>
      </c>
      <c r="B50" s="170" t="s">
        <v>186</v>
      </c>
      <c r="C50" s="13">
        <v>0</v>
      </c>
    </row>
    <row r="51" spans="1:3">
      <c r="B51" s="170"/>
      <c r="C51" s="13"/>
    </row>
    <row r="52" spans="1:3" ht="14.25" customHeight="1">
      <c r="A52" s="816" t="s">
        <v>627</v>
      </c>
      <c r="B52" s="816"/>
      <c r="C52" s="816"/>
    </row>
    <row r="53" spans="1:3">
      <c r="A53" s="501">
        <v>13</v>
      </c>
      <c r="B53" s="170" t="s">
        <v>183</v>
      </c>
      <c r="C53" s="13">
        <v>0</v>
      </c>
    </row>
    <row r="54" spans="1:3">
      <c r="A54" s="501">
        <v>14</v>
      </c>
      <c r="B54" s="170" t="s">
        <v>184</v>
      </c>
      <c r="C54" s="13">
        <v>0</v>
      </c>
    </row>
    <row r="55" spans="1:3">
      <c r="A55" s="501">
        <v>15</v>
      </c>
      <c r="B55" s="170" t="s">
        <v>185</v>
      </c>
      <c r="C55" s="13">
        <v>0</v>
      </c>
    </row>
    <row r="56" spans="1:3">
      <c r="A56" s="142">
        <v>16</v>
      </c>
      <c r="B56" s="15" t="s">
        <v>186</v>
      </c>
      <c r="C56" s="16">
        <v>0</v>
      </c>
    </row>
  </sheetData>
  <mergeCells count="9">
    <mergeCell ref="A40:C40"/>
    <mergeCell ref="A46:C46"/>
    <mergeCell ref="A52:C52"/>
    <mergeCell ref="A2:C2"/>
    <mergeCell ref="A6:C6"/>
    <mergeCell ref="A12:C12"/>
    <mergeCell ref="A18:C18"/>
    <mergeCell ref="A24:C24"/>
    <mergeCell ref="A34:C34"/>
  </mergeCells>
  <hyperlinks>
    <hyperlink ref="C1" location="Index!A1" display="Index" xr:uid="{F8DF5BE1-622E-491C-A9D8-6B8F050047C8}"/>
  </hyperlinks>
  <pageMargins left="0.70866141732283472" right="0.70866141732283472" top="0.74803149606299213" bottom="0.74803149606299213" header="0.31496062992125984" footer="0.31496062992125984"/>
  <pageSetup paperSize="9" scale="73"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CFB4C-26CA-401A-B86C-4E840E23CCE8}">
  <sheetPr>
    <tabColor rgb="FFFFC000"/>
    <pageSetUpPr fitToPage="1"/>
  </sheetPr>
  <dimension ref="A1:K43"/>
  <sheetViews>
    <sheetView showGridLines="0" showWhiteSpace="0" zoomScaleNormal="100" zoomScaleSheetLayoutView="100" workbookViewId="0"/>
  </sheetViews>
  <sheetFormatPr defaultColWidth="9.1796875" defaultRowHeight="14"/>
  <cols>
    <col min="1" max="5" width="12" style="2" customWidth="1"/>
    <col min="6" max="6" width="47.453125" style="2" customWidth="1"/>
    <col min="7" max="15" width="9.1796875" style="2"/>
    <col min="16" max="16" width="8.54296875" style="2" customWidth="1"/>
    <col min="17" max="16384" width="9.1796875" style="2"/>
  </cols>
  <sheetData>
    <row r="1" spans="1:11" ht="15.75" customHeight="1">
      <c r="A1" s="4" t="s">
        <v>832</v>
      </c>
      <c r="B1" s="4"/>
      <c r="C1" s="4"/>
      <c r="D1" s="4"/>
      <c r="E1" s="4"/>
      <c r="F1" s="138" t="s">
        <v>197</v>
      </c>
    </row>
    <row r="2" spans="1:11" ht="15.65" customHeight="1">
      <c r="A2" s="821" t="s">
        <v>1337</v>
      </c>
      <c r="B2" s="821"/>
      <c r="C2" s="821"/>
      <c r="D2" s="821"/>
      <c r="E2" s="821"/>
      <c r="F2" s="821"/>
    </row>
    <row r="3" spans="1:11">
      <c r="A3" s="155"/>
    </row>
    <row r="4" spans="1:11">
      <c r="A4" s="155" t="s">
        <v>231</v>
      </c>
      <c r="G4" s="167"/>
      <c r="H4" s="167"/>
      <c r="I4" s="167"/>
      <c r="J4" s="167"/>
    </row>
    <row r="5" spans="1:11">
      <c r="A5" s="155"/>
      <c r="G5" s="582"/>
      <c r="H5" s="582"/>
      <c r="I5" s="582"/>
      <c r="J5" s="167"/>
    </row>
    <row r="6" spans="1:11">
      <c r="G6" s="583"/>
      <c r="H6" s="584"/>
      <c r="I6" s="583"/>
      <c r="J6" s="167"/>
    </row>
    <row r="7" spans="1:11">
      <c r="G7" s="583"/>
      <c r="H7" s="584"/>
      <c r="I7" s="583"/>
      <c r="J7" s="167"/>
    </row>
    <row r="8" spans="1:11">
      <c r="G8" s="583"/>
      <c r="H8" s="584"/>
      <c r="I8" s="583"/>
      <c r="J8" s="167"/>
    </row>
    <row r="9" spans="1:11">
      <c r="G9" s="585"/>
      <c r="H9" s="584"/>
      <c r="I9" s="583"/>
      <c r="J9" s="167"/>
    </row>
    <row r="10" spans="1:11">
      <c r="G10" s="583"/>
      <c r="H10" s="584"/>
      <c r="I10" s="583"/>
      <c r="J10" s="167"/>
    </row>
    <row r="11" spans="1:11">
      <c r="G11" s="583"/>
      <c r="H11" s="584"/>
      <c r="I11" s="583"/>
      <c r="J11" s="167"/>
    </row>
    <row r="16" spans="1:11">
      <c r="G16" s="167"/>
      <c r="H16" s="167"/>
      <c r="I16" s="167"/>
      <c r="J16" s="167"/>
      <c r="K16" s="167"/>
    </row>
    <row r="17" spans="1:11">
      <c r="G17" s="586"/>
      <c r="H17" s="586"/>
      <c r="I17" s="586"/>
      <c r="J17" s="167"/>
      <c r="K17" s="167"/>
    </row>
    <row r="20" spans="1:11">
      <c r="A20" s="155" t="s">
        <v>232</v>
      </c>
    </row>
    <row r="22" spans="1:11">
      <c r="A22" s="155"/>
    </row>
    <row r="33" spans="1:6" ht="17.25" customHeight="1"/>
    <row r="34" spans="1:6" ht="17.25" customHeight="1"/>
    <row r="35" spans="1:6" ht="17.25" customHeight="1"/>
    <row r="36" spans="1:6" ht="17.25" customHeight="1"/>
    <row r="37" spans="1:6" ht="21" customHeight="1">
      <c r="A37" s="953" t="s">
        <v>235</v>
      </c>
      <c r="B37" s="953"/>
      <c r="C37" s="953"/>
      <c r="D37" s="953"/>
      <c r="E37" s="953"/>
      <c r="F37" s="953"/>
    </row>
    <row r="38" spans="1:6" ht="30" customHeight="1">
      <c r="A38" s="74" t="s">
        <v>220</v>
      </c>
      <c r="B38" s="74" t="s">
        <v>390</v>
      </c>
      <c r="C38" s="75" t="s">
        <v>221</v>
      </c>
      <c r="D38" s="75" t="s">
        <v>391</v>
      </c>
      <c r="E38" s="75" t="s">
        <v>392</v>
      </c>
      <c r="F38" s="160" t="s">
        <v>222</v>
      </c>
    </row>
    <row r="39" spans="1:6">
      <c r="A39" s="462"/>
      <c r="B39" s="462"/>
      <c r="C39" s="69"/>
      <c r="D39" s="68"/>
      <c r="E39" s="68"/>
      <c r="F39" s="70"/>
    </row>
    <row r="40" spans="1:6" ht="14.5" customHeight="1">
      <c r="A40" s="163"/>
      <c r="B40" s="163"/>
      <c r="C40" s="164"/>
      <c r="D40" s="164"/>
      <c r="E40" s="164"/>
      <c r="F40" s="165"/>
    </row>
    <row r="41" spans="1:6">
      <c r="A41" s="954" t="s">
        <v>236</v>
      </c>
      <c r="B41" s="954"/>
      <c r="C41" s="954"/>
      <c r="D41" s="954"/>
      <c r="E41" s="954"/>
      <c r="F41" s="954"/>
    </row>
    <row r="42" spans="1:6" ht="28.5" customHeight="1">
      <c r="A42" s="74" t="s">
        <v>220</v>
      </c>
      <c r="B42" s="74" t="s">
        <v>390</v>
      </c>
      <c r="C42" s="75" t="s">
        <v>221</v>
      </c>
      <c r="D42" s="75" t="s">
        <v>391</v>
      </c>
      <c r="E42" s="75" t="s">
        <v>392</v>
      </c>
      <c r="F42" s="160" t="s">
        <v>222</v>
      </c>
    </row>
    <row r="43" spans="1:6">
      <c r="A43" s="462"/>
      <c r="B43" s="462"/>
      <c r="C43" s="69"/>
      <c r="D43" s="68"/>
      <c r="E43" s="68"/>
      <c r="F43" s="70"/>
    </row>
  </sheetData>
  <mergeCells count="3">
    <mergeCell ref="A2:F2"/>
    <mergeCell ref="A37:F37"/>
    <mergeCell ref="A41:F41"/>
  </mergeCells>
  <hyperlinks>
    <hyperlink ref="F1" location="Index!A1" display="Index" xr:uid="{D30CDEC8-FFE5-4056-ABAB-75B1F4A7A46B}"/>
  </hyperlink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B2929-6C8A-4390-B8F4-1CCAA293D264}">
  <sheetPr>
    <tabColor rgb="FFFFC000"/>
  </sheetPr>
  <dimension ref="A1:H23"/>
  <sheetViews>
    <sheetView showGridLines="0" zoomScaleNormal="100" workbookViewId="0">
      <selection activeCell="A2" sqref="A2"/>
    </sheetView>
  </sheetViews>
  <sheetFormatPr defaultRowHeight="14.5"/>
  <cols>
    <col min="1" max="1" width="7.81640625" customWidth="1"/>
    <col min="2" max="2" width="13.81640625" customWidth="1"/>
    <col min="9" max="9" width="11.1796875" bestFit="1" customWidth="1"/>
  </cols>
  <sheetData>
    <row r="1" spans="1:8">
      <c r="A1" s="4" t="s">
        <v>957</v>
      </c>
      <c r="B1" s="4"/>
      <c r="C1" s="4"/>
      <c r="D1" s="4"/>
      <c r="E1" s="4"/>
      <c r="F1" s="138" t="s">
        <v>197</v>
      </c>
      <c r="G1" s="187"/>
      <c r="H1" s="187"/>
    </row>
    <row r="3" spans="1:8" ht="25.5" customHeight="1">
      <c r="A3" s="491" t="s">
        <v>1327</v>
      </c>
      <c r="B3" s="380"/>
      <c r="C3" s="587" t="s">
        <v>251</v>
      </c>
      <c r="D3" s="587" t="s">
        <v>252</v>
      </c>
      <c r="E3" s="587" t="s">
        <v>253</v>
      </c>
      <c r="F3" s="587" t="s">
        <v>254</v>
      </c>
    </row>
    <row r="4" spans="1:8" ht="23.25" customHeight="1">
      <c r="A4" s="955" t="s">
        <v>946</v>
      </c>
      <c r="B4" s="955"/>
      <c r="C4" s="955" t="s">
        <v>947</v>
      </c>
      <c r="D4" s="955"/>
      <c r="E4" s="955" t="s">
        <v>948</v>
      </c>
      <c r="F4" s="955"/>
    </row>
    <row r="5" spans="1:8">
      <c r="A5" s="380"/>
      <c r="B5" s="380"/>
      <c r="C5" s="587" t="s">
        <v>949</v>
      </c>
      <c r="D5" s="587" t="s">
        <v>950</v>
      </c>
      <c r="E5" s="587" t="s">
        <v>949</v>
      </c>
      <c r="F5" s="587" t="s">
        <v>950</v>
      </c>
    </row>
    <row r="6" spans="1:8">
      <c r="A6" s="588">
        <v>1</v>
      </c>
      <c r="B6" s="588" t="s">
        <v>951</v>
      </c>
      <c r="C6" s="435">
        <v>-243</v>
      </c>
      <c r="D6" s="435">
        <v>-218</v>
      </c>
      <c r="E6" s="435">
        <v>161</v>
      </c>
      <c r="F6" s="435">
        <v>434</v>
      </c>
    </row>
    <row r="7" spans="1:8">
      <c r="A7" s="588">
        <v>2</v>
      </c>
      <c r="B7" s="588" t="s">
        <v>952</v>
      </c>
      <c r="C7" s="435">
        <v>-397</v>
      </c>
      <c r="D7" s="435">
        <v>-398</v>
      </c>
      <c r="E7" s="435">
        <v>-645</v>
      </c>
      <c r="F7" s="435">
        <v>-606</v>
      </c>
    </row>
    <row r="8" spans="1:8">
      <c r="A8" s="588">
        <v>3</v>
      </c>
      <c r="B8" s="588" t="s">
        <v>953</v>
      </c>
      <c r="C8" s="435">
        <v>-137</v>
      </c>
      <c r="D8" s="435">
        <v>-137</v>
      </c>
      <c r="E8" s="182"/>
      <c r="F8" s="182"/>
    </row>
    <row r="9" spans="1:8">
      <c r="A9" s="588">
        <v>4</v>
      </c>
      <c r="B9" s="588" t="s">
        <v>954</v>
      </c>
      <c r="C9" s="435">
        <v>-202</v>
      </c>
      <c r="D9" s="435">
        <v>-248</v>
      </c>
      <c r="E9" s="182"/>
      <c r="F9" s="182"/>
    </row>
    <row r="10" spans="1:8">
      <c r="A10" s="588">
        <v>5</v>
      </c>
      <c r="B10" s="588" t="s">
        <v>955</v>
      </c>
      <c r="C10" s="435">
        <v>-237</v>
      </c>
      <c r="D10" s="435">
        <v>-265</v>
      </c>
      <c r="E10" s="182"/>
      <c r="F10" s="182"/>
    </row>
    <row r="11" spans="1:8">
      <c r="A11" s="494">
        <v>6</v>
      </c>
      <c r="B11" s="494" t="s">
        <v>956</v>
      </c>
      <c r="C11" s="589">
        <v>-183</v>
      </c>
      <c r="D11" s="589">
        <v>-183</v>
      </c>
      <c r="E11" s="183"/>
      <c r="F11" s="183"/>
    </row>
    <row r="15" spans="1:8" ht="22.5" customHeight="1">
      <c r="A15" s="491" t="s">
        <v>1105</v>
      </c>
      <c r="B15" s="380"/>
      <c r="C15" s="587" t="s">
        <v>251</v>
      </c>
      <c r="D15" s="587" t="s">
        <v>252</v>
      </c>
      <c r="E15" s="587" t="s">
        <v>253</v>
      </c>
      <c r="F15" s="587" t="s">
        <v>254</v>
      </c>
    </row>
    <row r="16" spans="1:8" ht="24.75" customHeight="1">
      <c r="A16" s="955" t="s">
        <v>946</v>
      </c>
      <c r="B16" s="955"/>
      <c r="C16" s="955" t="s">
        <v>947</v>
      </c>
      <c r="D16" s="955"/>
      <c r="E16" s="955" t="s">
        <v>948</v>
      </c>
      <c r="F16" s="955"/>
    </row>
    <row r="17" spans="1:6">
      <c r="A17" s="380"/>
      <c r="B17" s="380"/>
      <c r="C17" s="587" t="s">
        <v>949</v>
      </c>
      <c r="D17" s="587" t="s">
        <v>950</v>
      </c>
      <c r="E17" s="587" t="s">
        <v>949</v>
      </c>
      <c r="F17" s="587" t="s">
        <v>950</v>
      </c>
    </row>
    <row r="18" spans="1:6">
      <c r="A18" s="588">
        <v>1</v>
      </c>
      <c r="B18" s="588" t="s">
        <v>951</v>
      </c>
      <c r="C18" s="435">
        <v>-218</v>
      </c>
      <c r="D18" s="435">
        <v>-218</v>
      </c>
      <c r="E18" s="435">
        <v>434</v>
      </c>
      <c r="F18" s="435">
        <v>439</v>
      </c>
    </row>
    <row r="19" spans="1:6">
      <c r="A19" s="588">
        <v>2</v>
      </c>
      <c r="B19" s="588" t="s">
        <v>952</v>
      </c>
      <c r="C19" s="435">
        <v>-398</v>
      </c>
      <c r="D19" s="435">
        <v>-451</v>
      </c>
      <c r="E19" s="435">
        <v>-606</v>
      </c>
      <c r="F19" s="435">
        <v>-765</v>
      </c>
    </row>
    <row r="20" spans="1:6">
      <c r="A20" s="588">
        <v>3</v>
      </c>
      <c r="B20" s="588" t="s">
        <v>953</v>
      </c>
      <c r="C20" s="435">
        <v>-137</v>
      </c>
      <c r="D20" s="435">
        <v>-122</v>
      </c>
      <c r="E20" s="182"/>
      <c r="F20" s="182"/>
    </row>
    <row r="21" spans="1:6">
      <c r="A21" s="588">
        <v>4</v>
      </c>
      <c r="B21" s="588" t="s">
        <v>954</v>
      </c>
      <c r="C21" s="435">
        <v>-248</v>
      </c>
      <c r="D21" s="435">
        <v>-410</v>
      </c>
      <c r="E21" s="182"/>
      <c r="F21" s="182"/>
    </row>
    <row r="22" spans="1:6">
      <c r="A22" s="588">
        <v>5</v>
      </c>
      <c r="B22" s="588" t="s">
        <v>955</v>
      </c>
      <c r="C22" s="435">
        <v>-265</v>
      </c>
      <c r="D22" s="435">
        <v>-388</v>
      </c>
      <c r="E22" s="182"/>
      <c r="F22" s="182"/>
    </row>
    <row r="23" spans="1:6">
      <c r="A23" s="494">
        <v>6</v>
      </c>
      <c r="B23" s="494" t="s">
        <v>956</v>
      </c>
      <c r="C23" s="589">
        <v>-183</v>
      </c>
      <c r="D23" s="589">
        <v>-178</v>
      </c>
      <c r="E23" s="183"/>
      <c r="F23" s="183"/>
    </row>
  </sheetData>
  <mergeCells count="6">
    <mergeCell ref="A4:B4"/>
    <mergeCell ref="C4:D4"/>
    <mergeCell ref="E4:F4"/>
    <mergeCell ref="A16:B16"/>
    <mergeCell ref="C16:D16"/>
    <mergeCell ref="E16:F16"/>
  </mergeCells>
  <conditionalFormatting sqref="E8:F11">
    <cfRule type="cellIs" dxfId="1" priority="4" stopIfTrue="1" operator="lessThan">
      <formula>0</formula>
    </cfRule>
  </conditionalFormatting>
  <conditionalFormatting sqref="E20:F23">
    <cfRule type="cellIs" dxfId="0" priority="1" stopIfTrue="1" operator="lessThan">
      <formula>0</formula>
    </cfRule>
  </conditionalFormatting>
  <hyperlinks>
    <hyperlink ref="F1" location="Index!A1" display="Index" xr:uid="{93D1D55F-4961-4864-8612-CFEC432A705A}"/>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2DC0A-1888-4109-8AA6-776EACA2D147}">
  <sheetPr>
    <tabColor rgb="FF92D050"/>
  </sheetPr>
  <dimension ref="A1:K41"/>
  <sheetViews>
    <sheetView showGridLines="0" zoomScaleNormal="100" workbookViewId="0">
      <selection activeCell="A2" sqref="A2:J2"/>
    </sheetView>
  </sheetViews>
  <sheetFormatPr defaultColWidth="9.1796875" defaultRowHeight="14"/>
  <cols>
    <col min="1" max="1" width="5.1796875" style="2" customWidth="1"/>
    <col min="2" max="2" width="60.453125" style="2" customWidth="1"/>
    <col min="3" max="10" width="12.453125" style="2" customWidth="1"/>
    <col min="11" max="16384" width="9.1796875" style="2"/>
  </cols>
  <sheetData>
    <row r="1" spans="1:10" ht="15.75" customHeight="1">
      <c r="A1" s="181" t="s">
        <v>833</v>
      </c>
      <c r="B1" s="181"/>
      <c r="C1" s="181"/>
      <c r="D1" s="181"/>
      <c r="E1" s="181"/>
      <c r="F1" s="181"/>
      <c r="G1" s="181"/>
      <c r="H1" s="181"/>
      <c r="I1" s="181"/>
      <c r="J1" s="190" t="s">
        <v>197</v>
      </c>
    </row>
    <row r="2" spans="1:10" ht="22.5" customHeight="1">
      <c r="A2" s="817" t="s">
        <v>1109</v>
      </c>
      <c r="B2" s="817"/>
      <c r="C2" s="817"/>
      <c r="D2" s="817"/>
      <c r="E2" s="817"/>
      <c r="F2" s="817"/>
      <c r="G2" s="817"/>
      <c r="H2" s="817"/>
      <c r="I2" s="817"/>
      <c r="J2" s="817"/>
    </row>
    <row r="4" spans="1:10">
      <c r="A4" s="5"/>
      <c r="B4" s="5" t="s">
        <v>631</v>
      </c>
      <c r="C4" s="427" t="s">
        <v>251</v>
      </c>
      <c r="D4" s="428" t="s">
        <v>252</v>
      </c>
      <c r="E4" s="428" t="s">
        <v>253</v>
      </c>
      <c r="F4" s="429" t="s">
        <v>254</v>
      </c>
      <c r="G4" s="427" t="s">
        <v>255</v>
      </c>
      <c r="H4" s="428" t="s">
        <v>256</v>
      </c>
      <c r="I4" s="428" t="s">
        <v>257</v>
      </c>
      <c r="J4" s="428" t="s">
        <v>258</v>
      </c>
    </row>
    <row r="5" spans="1:10">
      <c r="A5" s="6"/>
      <c r="B5" s="6" t="s">
        <v>214</v>
      </c>
      <c r="C5" s="956" t="s">
        <v>354</v>
      </c>
      <c r="D5" s="957"/>
      <c r="E5" s="958"/>
      <c r="F5" s="959"/>
      <c r="G5" s="956" t="s">
        <v>355</v>
      </c>
      <c r="H5" s="957"/>
      <c r="I5" s="957"/>
      <c r="J5" s="957"/>
    </row>
    <row r="6" spans="1:10">
      <c r="A6" s="6" t="s">
        <v>629</v>
      </c>
      <c r="B6" s="6" t="s">
        <v>356</v>
      </c>
      <c r="C6" s="238" t="s">
        <v>1097</v>
      </c>
      <c r="D6" s="701" t="s">
        <v>1104</v>
      </c>
      <c r="E6" s="701" t="s">
        <v>1273</v>
      </c>
      <c r="F6" s="702" t="s">
        <v>1322</v>
      </c>
      <c r="G6" s="238" t="s">
        <v>1097</v>
      </c>
      <c r="H6" s="238" t="s">
        <v>1104</v>
      </c>
      <c r="I6" s="238" t="s">
        <v>1273</v>
      </c>
      <c r="J6" s="238" t="s">
        <v>1322</v>
      </c>
    </row>
    <row r="7" spans="1:10">
      <c r="A7" s="171" t="s">
        <v>630</v>
      </c>
      <c r="B7" s="171" t="s">
        <v>357</v>
      </c>
      <c r="C7" s="204">
        <v>66</v>
      </c>
      <c r="D7" s="511">
        <v>66</v>
      </c>
      <c r="E7" s="511">
        <v>66</v>
      </c>
      <c r="F7" s="511">
        <v>66</v>
      </c>
      <c r="G7" s="204">
        <v>78</v>
      </c>
      <c r="H7" s="204">
        <v>78</v>
      </c>
      <c r="I7" s="204">
        <v>78</v>
      </c>
      <c r="J7" s="204">
        <v>78</v>
      </c>
    </row>
    <row r="8" spans="1:10">
      <c r="A8" s="36" t="s">
        <v>358</v>
      </c>
      <c r="B8" s="36"/>
      <c r="C8" s="36"/>
      <c r="D8" s="36"/>
      <c r="E8" s="36"/>
      <c r="F8" s="36"/>
      <c r="G8" s="36"/>
      <c r="I8" s="238"/>
      <c r="J8" s="238"/>
    </row>
    <row r="9" spans="1:10">
      <c r="A9" s="109">
        <v>1</v>
      </c>
      <c r="B9" s="85" t="s">
        <v>359</v>
      </c>
      <c r="C9" s="156"/>
      <c r="D9" s="156"/>
      <c r="E9" s="156"/>
      <c r="F9" s="156"/>
      <c r="G9" s="188">
        <v>95126.738968395963</v>
      </c>
      <c r="H9" s="188">
        <v>97780.017857862564</v>
      </c>
      <c r="I9" s="188">
        <v>102355.55044764084</v>
      </c>
      <c r="J9" s="188">
        <v>106726.35174536952</v>
      </c>
    </row>
    <row r="10" spans="1:10">
      <c r="A10" s="36" t="s">
        <v>360</v>
      </c>
      <c r="B10" s="36"/>
      <c r="C10" s="36"/>
      <c r="D10" s="36"/>
      <c r="E10" s="36"/>
      <c r="F10" s="36"/>
      <c r="G10" s="36"/>
    </row>
    <row r="11" spans="1:10">
      <c r="A11" s="501">
        <v>2</v>
      </c>
      <c r="B11" s="170" t="s">
        <v>361</v>
      </c>
      <c r="C11" s="13">
        <v>64346.764797236676</v>
      </c>
      <c r="D11" s="13">
        <v>66445.109013971654</v>
      </c>
      <c r="E11" s="13">
        <v>68361.289662623327</v>
      </c>
      <c r="F11" s="13">
        <v>70842.953949919989</v>
      </c>
      <c r="G11" s="13">
        <v>5047.1821037737072</v>
      </c>
      <c r="H11" s="13">
        <v>5270.136807680833</v>
      </c>
      <c r="I11" s="13">
        <v>5475.7130471085429</v>
      </c>
      <c r="J11" s="13">
        <v>5641.5675607493095</v>
      </c>
    </row>
    <row r="12" spans="1:10">
      <c r="A12" s="501">
        <v>3</v>
      </c>
      <c r="B12" s="170" t="s">
        <v>362</v>
      </c>
      <c r="C12" s="13">
        <v>39973.114751189998</v>
      </c>
      <c r="D12" s="13">
        <v>40765.803113724171</v>
      </c>
      <c r="E12" s="13">
        <v>41287.295665036669</v>
      </c>
      <c r="F12" s="13">
        <v>42112.66452759692</v>
      </c>
      <c r="G12" s="13">
        <v>1998.6557375594996</v>
      </c>
      <c r="H12" s="13">
        <v>2038.2901556862082</v>
      </c>
      <c r="I12" s="13">
        <v>2064.3647832518332</v>
      </c>
      <c r="J12" s="13">
        <v>2105.6332263798463</v>
      </c>
    </row>
    <row r="13" spans="1:10">
      <c r="A13" s="501">
        <v>4</v>
      </c>
      <c r="B13" s="170" t="s">
        <v>363</v>
      </c>
      <c r="C13" s="13">
        <v>22049.239467441668</v>
      </c>
      <c r="D13" s="13">
        <v>22244.670009244994</v>
      </c>
      <c r="E13" s="13">
        <v>22509.977826910002</v>
      </c>
      <c r="F13" s="13">
        <v>23312.568260166154</v>
      </c>
      <c r="G13" s="13">
        <v>2880.9652140917083</v>
      </c>
      <c r="H13" s="13">
        <v>2911.4457345029582</v>
      </c>
      <c r="I13" s="13">
        <v>2931.9851514983748</v>
      </c>
      <c r="J13" s="13">
        <v>3080.3788878925384</v>
      </c>
    </row>
    <row r="14" spans="1:10">
      <c r="A14" s="501">
        <v>5</v>
      </c>
      <c r="B14" s="170" t="s">
        <v>364</v>
      </c>
      <c r="C14" s="13">
        <v>48280.250622186679</v>
      </c>
      <c r="D14" s="13">
        <v>46530.882146936667</v>
      </c>
      <c r="E14" s="13">
        <v>45928.386986449164</v>
      </c>
      <c r="F14" s="13">
        <v>45854.823973454622</v>
      </c>
      <c r="G14" s="13">
        <v>25156.505866121832</v>
      </c>
      <c r="H14" s="13">
        <v>23786.420080199001</v>
      </c>
      <c r="I14" s="13">
        <v>23603.088818973996</v>
      </c>
      <c r="J14" s="13">
        <v>23603.168974117078</v>
      </c>
    </row>
    <row r="15" spans="1:10">
      <c r="A15" s="501">
        <v>6</v>
      </c>
      <c r="B15" s="170" t="s">
        <v>365</v>
      </c>
      <c r="C15" s="13">
        <v>0</v>
      </c>
      <c r="D15" s="13">
        <v>0</v>
      </c>
      <c r="E15" s="13">
        <v>0</v>
      </c>
      <c r="F15" s="13">
        <v>0</v>
      </c>
      <c r="G15" s="13">
        <v>0</v>
      </c>
      <c r="H15" s="13">
        <v>0</v>
      </c>
      <c r="I15" s="13">
        <v>0</v>
      </c>
      <c r="J15" s="13">
        <v>0</v>
      </c>
    </row>
    <row r="16" spans="1:10">
      <c r="A16" s="501">
        <v>7</v>
      </c>
      <c r="B16" s="170" t="s">
        <v>366</v>
      </c>
      <c r="C16" s="13">
        <v>44690.500998387513</v>
      </c>
      <c r="D16" s="13">
        <v>43726.2749367</v>
      </c>
      <c r="E16" s="13">
        <v>43185.479754377498</v>
      </c>
      <c r="F16" s="13">
        <v>43268.709614413085</v>
      </c>
      <c r="G16" s="13">
        <v>21566.756242322666</v>
      </c>
      <c r="H16" s="13">
        <v>20981.812869962334</v>
      </c>
      <c r="I16" s="13">
        <v>20860.18158690233</v>
      </c>
      <c r="J16" s="13">
        <v>21017.05461507554</v>
      </c>
    </row>
    <row r="17" spans="1:10">
      <c r="A17" s="501">
        <v>8</v>
      </c>
      <c r="B17" s="170" t="s">
        <v>367</v>
      </c>
      <c r="C17" s="13">
        <v>3589.7496237991659</v>
      </c>
      <c r="D17" s="13">
        <v>2804.607210236667</v>
      </c>
      <c r="E17" s="13">
        <v>2742.9072320716673</v>
      </c>
      <c r="F17" s="13">
        <v>2586.1143590415381</v>
      </c>
      <c r="G17" s="13">
        <v>3589.7496237991659</v>
      </c>
      <c r="H17" s="13">
        <v>2804.607210236667</v>
      </c>
      <c r="I17" s="13">
        <v>2742.9072320716673</v>
      </c>
      <c r="J17" s="13">
        <v>2586.1143590415381</v>
      </c>
    </row>
    <row r="18" spans="1:10">
      <c r="A18" s="501">
        <v>9</v>
      </c>
      <c r="B18" s="170" t="s">
        <v>368</v>
      </c>
      <c r="C18" s="512"/>
      <c r="D18" s="512"/>
      <c r="E18" s="512"/>
      <c r="F18" s="512"/>
      <c r="G18" s="13">
        <v>5142.1289717916416</v>
      </c>
      <c r="H18" s="13">
        <v>4633.5961588236996</v>
      </c>
      <c r="I18" s="13">
        <v>4390.8795027709921</v>
      </c>
      <c r="J18" s="13">
        <v>5629.9832381911929</v>
      </c>
    </row>
    <row r="19" spans="1:10">
      <c r="A19" s="501">
        <v>10</v>
      </c>
      <c r="B19" s="170" t="s">
        <v>369</v>
      </c>
      <c r="C19" s="13">
        <v>61809.115738984161</v>
      </c>
      <c r="D19" s="13">
        <v>62487.420316102493</v>
      </c>
      <c r="E19" s="13">
        <v>63555.077403210831</v>
      </c>
      <c r="F19" s="13">
        <v>64949.861690883845</v>
      </c>
      <c r="G19" s="13">
        <v>18303.395355384542</v>
      </c>
      <c r="H19" s="13">
        <v>18250.034959241875</v>
      </c>
      <c r="I19" s="13">
        <v>18456.98883486092</v>
      </c>
      <c r="J19" s="13">
        <v>19344.931453053618</v>
      </c>
    </row>
    <row r="20" spans="1:10">
      <c r="A20" s="501">
        <v>11</v>
      </c>
      <c r="B20" s="170" t="s">
        <v>370</v>
      </c>
      <c r="C20" s="13">
        <v>8147.1716427825013</v>
      </c>
      <c r="D20" s="13">
        <v>7597.497122932501</v>
      </c>
      <c r="E20" s="13">
        <v>7501.0142351658333</v>
      </c>
      <c r="F20" s="13">
        <v>7240.9196709269254</v>
      </c>
      <c r="G20" s="13">
        <v>7933.9639018815024</v>
      </c>
      <c r="H20" s="13">
        <v>7455.826799255251</v>
      </c>
      <c r="I20" s="13">
        <v>7404.9159008178349</v>
      </c>
      <c r="J20" s="13">
        <v>7176.1299583277705</v>
      </c>
    </row>
    <row r="21" spans="1:10">
      <c r="A21" s="501">
        <v>12</v>
      </c>
      <c r="B21" s="170" t="s">
        <v>371</v>
      </c>
      <c r="C21" s="13">
        <v>5143.8983784974998</v>
      </c>
      <c r="D21" s="13">
        <v>5518.0172283716665</v>
      </c>
      <c r="E21" s="13">
        <v>5785.7844313491669</v>
      </c>
      <c r="F21" s="13">
        <v>7085.7022445061539</v>
      </c>
      <c r="G21" s="13">
        <v>5143.8983784974998</v>
      </c>
      <c r="H21" s="13">
        <v>5518.0172283716665</v>
      </c>
      <c r="I21" s="13">
        <v>5785.7844313491669</v>
      </c>
      <c r="J21" s="13">
        <v>7085.7022445061539</v>
      </c>
    </row>
    <row r="22" spans="1:10">
      <c r="A22" s="501">
        <v>13</v>
      </c>
      <c r="B22" s="170" t="s">
        <v>372</v>
      </c>
      <c r="C22" s="13">
        <v>48518.045717704161</v>
      </c>
      <c r="D22" s="13">
        <v>49371.905964798323</v>
      </c>
      <c r="E22" s="13">
        <v>50268.278736695829</v>
      </c>
      <c r="F22" s="13">
        <v>50623.239775450769</v>
      </c>
      <c r="G22" s="13">
        <v>5225.5330750055418</v>
      </c>
      <c r="H22" s="13">
        <v>5276.1909316149586</v>
      </c>
      <c r="I22" s="13">
        <v>5266.2885026939175</v>
      </c>
      <c r="J22" s="13">
        <v>5083.0992502196932</v>
      </c>
    </row>
    <row r="23" spans="1:10">
      <c r="A23" s="501">
        <v>14</v>
      </c>
      <c r="B23" s="170" t="s">
        <v>373</v>
      </c>
      <c r="C23" s="13">
        <v>19168.116451130481</v>
      </c>
      <c r="D23" s="13">
        <v>18146.470821603576</v>
      </c>
      <c r="E23" s="13">
        <v>17600.518849047305</v>
      </c>
      <c r="F23" s="13">
        <v>19055.476440036065</v>
      </c>
      <c r="G23" s="13">
        <v>2341.7659364560041</v>
      </c>
      <c r="H23" s="13">
        <v>2312.9916593293578</v>
      </c>
      <c r="I23" s="13">
        <v>2222.0555262824414</v>
      </c>
      <c r="J23" s="13">
        <v>2388.3487369479158</v>
      </c>
    </row>
    <row r="24" spans="1:10">
      <c r="A24" s="501">
        <v>15</v>
      </c>
      <c r="B24" s="170" t="s">
        <v>374</v>
      </c>
      <c r="C24" s="13">
        <v>0</v>
      </c>
      <c r="D24" s="13">
        <v>0</v>
      </c>
      <c r="E24" s="13">
        <v>0</v>
      </c>
      <c r="F24" s="13">
        <v>0</v>
      </c>
      <c r="G24" s="13">
        <v>0</v>
      </c>
      <c r="H24" s="13">
        <v>0</v>
      </c>
      <c r="I24" s="13">
        <v>0</v>
      </c>
      <c r="J24" s="13">
        <v>0</v>
      </c>
    </row>
    <row r="25" spans="1:10">
      <c r="A25" s="109">
        <v>16</v>
      </c>
      <c r="B25" s="85" t="s">
        <v>375</v>
      </c>
      <c r="C25" s="156"/>
      <c r="D25" s="156"/>
      <c r="E25" s="156"/>
      <c r="F25" s="156"/>
      <c r="G25" s="188">
        <v>55990.978233527727</v>
      </c>
      <c r="H25" s="188">
        <v>54253.179665274765</v>
      </c>
      <c r="I25" s="188">
        <v>54148.725729996891</v>
      </c>
      <c r="J25" s="188">
        <v>56607.999963059112</v>
      </c>
    </row>
    <row r="26" spans="1:10">
      <c r="A26" s="36" t="s">
        <v>376</v>
      </c>
      <c r="B26" s="36"/>
      <c r="C26" s="36"/>
      <c r="D26" s="36"/>
      <c r="E26" s="36"/>
      <c r="F26" s="36"/>
      <c r="G26" s="36"/>
    </row>
    <row r="27" spans="1:10">
      <c r="A27" s="501">
        <v>17</v>
      </c>
      <c r="B27" s="170" t="s">
        <v>377</v>
      </c>
      <c r="C27" s="13">
        <v>45248.951644040826</v>
      </c>
      <c r="D27" s="13">
        <v>42582.520166975002</v>
      </c>
      <c r="E27" s="13">
        <v>41926.757466229166</v>
      </c>
      <c r="F27" s="13">
        <v>43833.701827236146</v>
      </c>
      <c r="G27" s="13">
        <v>18309.113975508251</v>
      </c>
      <c r="H27" s="13">
        <v>17502.297411007752</v>
      </c>
      <c r="I27" s="13">
        <v>17003.637810374832</v>
      </c>
      <c r="J27" s="13">
        <v>17579.334972692723</v>
      </c>
    </row>
    <row r="28" spans="1:10">
      <c r="A28" s="501">
        <v>18</v>
      </c>
      <c r="B28" s="170" t="s">
        <v>378</v>
      </c>
      <c r="C28" s="13">
        <v>8664.9049413991652</v>
      </c>
      <c r="D28" s="13">
        <v>9036.8051385141662</v>
      </c>
      <c r="E28" s="13">
        <v>9458.4537915633318</v>
      </c>
      <c r="F28" s="13">
        <v>11248.236302495385</v>
      </c>
      <c r="G28" s="13">
        <v>6114.7644804966667</v>
      </c>
      <c r="H28" s="13">
        <v>6519.3748242083338</v>
      </c>
      <c r="I28" s="13">
        <v>6810.2653209783339</v>
      </c>
      <c r="J28" s="13">
        <v>8163.4657361438458</v>
      </c>
    </row>
    <row r="29" spans="1:10">
      <c r="A29" s="501">
        <v>19</v>
      </c>
      <c r="B29" s="170" t="s">
        <v>379</v>
      </c>
      <c r="C29" s="13">
        <v>7358.9466205875005</v>
      </c>
      <c r="D29" s="13">
        <v>6751.0911954125004</v>
      </c>
      <c r="E29" s="13">
        <v>6689.5418176491658</v>
      </c>
      <c r="F29" s="13">
        <v>7769.0089845876928</v>
      </c>
      <c r="G29" s="13">
        <v>4503.7781824945841</v>
      </c>
      <c r="H29" s="13">
        <v>4080.3598791239169</v>
      </c>
      <c r="I29" s="13">
        <v>4113.5367757165832</v>
      </c>
      <c r="J29" s="13">
        <v>4884.0010632570538</v>
      </c>
    </row>
    <row r="30" spans="1:10" ht="18">
      <c r="A30" s="501" t="s">
        <v>201</v>
      </c>
      <c r="B30" s="186" t="s">
        <v>380</v>
      </c>
      <c r="C30" s="512"/>
      <c r="D30" s="512"/>
      <c r="E30" s="512"/>
      <c r="F30" s="512"/>
      <c r="G30" s="13">
        <v>0</v>
      </c>
      <c r="H30" s="13">
        <v>0</v>
      </c>
      <c r="I30" s="13">
        <v>0</v>
      </c>
      <c r="J30" s="13">
        <v>0</v>
      </c>
    </row>
    <row r="31" spans="1:10">
      <c r="A31" s="501" t="s">
        <v>403</v>
      </c>
      <c r="B31" s="170" t="s">
        <v>381</v>
      </c>
      <c r="C31" s="512"/>
      <c r="D31" s="512"/>
      <c r="E31" s="512"/>
      <c r="F31" s="512"/>
      <c r="G31" s="13">
        <v>0</v>
      </c>
      <c r="H31" s="13">
        <v>0</v>
      </c>
      <c r="I31" s="13">
        <v>0</v>
      </c>
      <c r="J31" s="13">
        <v>0</v>
      </c>
    </row>
    <row r="32" spans="1:10">
      <c r="A32" s="109">
        <v>20</v>
      </c>
      <c r="B32" s="85" t="s">
        <v>382</v>
      </c>
      <c r="C32" s="188">
        <v>61272.803206027493</v>
      </c>
      <c r="D32" s="188">
        <v>58370.416500901672</v>
      </c>
      <c r="E32" s="188">
        <v>58074.753075441666</v>
      </c>
      <c r="F32" s="188">
        <v>62850.94711431922</v>
      </c>
      <c r="G32" s="188">
        <v>28927.656638499502</v>
      </c>
      <c r="H32" s="188">
        <v>28102.032114340003</v>
      </c>
      <c r="I32" s="188">
        <v>27927.439907069751</v>
      </c>
      <c r="J32" s="188">
        <v>30626.801772093626</v>
      </c>
    </row>
    <row r="33" spans="1:11">
      <c r="A33" s="501" t="s">
        <v>404</v>
      </c>
      <c r="B33" s="170" t="s">
        <v>383</v>
      </c>
      <c r="C33" s="13">
        <v>0</v>
      </c>
      <c r="D33" s="13">
        <v>0</v>
      </c>
      <c r="E33" s="13">
        <v>0</v>
      </c>
      <c r="F33" s="13">
        <v>0</v>
      </c>
      <c r="G33" s="13">
        <v>0</v>
      </c>
      <c r="H33" s="13">
        <v>0</v>
      </c>
      <c r="I33" s="13">
        <v>0</v>
      </c>
      <c r="J33" s="13">
        <v>0</v>
      </c>
    </row>
    <row r="34" spans="1:11">
      <c r="A34" s="501" t="s">
        <v>405</v>
      </c>
      <c r="B34" s="170" t="s">
        <v>384</v>
      </c>
      <c r="C34" s="13">
        <v>0</v>
      </c>
      <c r="D34" s="13">
        <v>0</v>
      </c>
      <c r="E34" s="13">
        <v>0</v>
      </c>
      <c r="F34" s="13">
        <v>0</v>
      </c>
      <c r="G34" s="13">
        <v>0</v>
      </c>
      <c r="H34" s="13">
        <v>0</v>
      </c>
      <c r="I34" s="13">
        <v>0</v>
      </c>
      <c r="J34" s="13">
        <v>0</v>
      </c>
    </row>
    <row r="35" spans="1:11" ht="14.25" customHeight="1">
      <c r="A35" s="501" t="s">
        <v>406</v>
      </c>
      <c r="B35" s="170" t="s">
        <v>385</v>
      </c>
      <c r="C35" s="13">
        <v>61272.803206027493</v>
      </c>
      <c r="D35" s="13">
        <v>58370.416500901672</v>
      </c>
      <c r="E35" s="13">
        <v>58074.753075441666</v>
      </c>
      <c r="F35" s="13">
        <v>62850.94711431922</v>
      </c>
      <c r="G35" s="13">
        <v>28927.656638499502</v>
      </c>
      <c r="H35" s="13">
        <v>28102.032114340003</v>
      </c>
      <c r="I35" s="13">
        <v>27927.439907069751</v>
      </c>
      <c r="J35" s="13">
        <v>30626.801772093626</v>
      </c>
    </row>
    <row r="36" spans="1:11" ht="14.25" customHeight="1">
      <c r="A36" s="36" t="s">
        <v>386</v>
      </c>
      <c r="B36" s="184"/>
      <c r="E36" s="703"/>
      <c r="F36" s="703"/>
      <c r="G36" s="704"/>
      <c r="H36" s="704"/>
      <c r="I36" s="16"/>
      <c r="J36" s="16"/>
      <c r="K36" s="121"/>
    </row>
    <row r="37" spans="1:11">
      <c r="A37" s="196">
        <v>21</v>
      </c>
      <c r="B37" s="197" t="s">
        <v>387</v>
      </c>
      <c r="C37" s="198"/>
      <c r="D37" s="198"/>
      <c r="E37" s="512"/>
      <c r="F37" s="512"/>
      <c r="G37" s="513">
        <v>95126.738968398364</v>
      </c>
      <c r="H37" s="513">
        <v>97780.017857864252</v>
      </c>
      <c r="I37" s="513">
        <v>102355.5504476425</v>
      </c>
      <c r="J37" s="513">
        <v>106726.35174536998</v>
      </c>
    </row>
    <row r="38" spans="1:11">
      <c r="A38" s="109">
        <v>22</v>
      </c>
      <c r="B38" s="199" t="s">
        <v>388</v>
      </c>
      <c r="C38" s="156"/>
      <c r="D38" s="156"/>
      <c r="E38" s="156"/>
      <c r="F38" s="156"/>
      <c r="G38" s="514">
        <v>27063.321595028872</v>
      </c>
      <c r="H38" s="514">
        <v>26151.147550934747</v>
      </c>
      <c r="I38" s="513">
        <v>26221.285822927501</v>
      </c>
      <c r="J38" s="513">
        <v>25981.198190965923</v>
      </c>
    </row>
    <row r="39" spans="1:11">
      <c r="A39" s="114">
        <v>23</v>
      </c>
      <c r="B39" s="200" t="s">
        <v>389</v>
      </c>
      <c r="C39" s="126"/>
      <c r="D39" s="126"/>
      <c r="E39" s="126"/>
      <c r="F39" s="126"/>
      <c r="G39" s="201">
        <v>3.6167731266666667</v>
      </c>
      <c r="H39" s="201">
        <v>3.821416660833334</v>
      </c>
      <c r="I39" s="705">
        <v>4.0377708275000002</v>
      </c>
      <c r="J39" s="705">
        <v>4.2360891179133802</v>
      </c>
    </row>
    <row r="40" spans="1:11">
      <c r="B40" s="269"/>
    </row>
    <row r="41" spans="1:11">
      <c r="B41" s="6"/>
      <c r="C41" s="6"/>
      <c r="D41" s="6"/>
      <c r="E41" s="6"/>
      <c r="F41" s="835"/>
      <c r="G41" s="835"/>
      <c r="H41" s="835"/>
      <c r="I41" s="835"/>
      <c r="J41" s="835"/>
    </row>
  </sheetData>
  <mergeCells count="4">
    <mergeCell ref="A2:J2"/>
    <mergeCell ref="C5:F5"/>
    <mergeCell ref="G5:J5"/>
    <mergeCell ref="F41:J41"/>
  </mergeCells>
  <hyperlinks>
    <hyperlink ref="J1" location="Index!A1" display="Index" xr:uid="{8D28AB19-FF7C-413C-9D39-6BEE9C617346}"/>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59C3-52F1-4FB0-A44B-4549689111EE}">
  <sheetPr>
    <tabColor rgb="FF92D050"/>
  </sheetPr>
  <dimension ref="A1:P88"/>
  <sheetViews>
    <sheetView showGridLines="0" zoomScaleNormal="100" workbookViewId="0">
      <selection activeCell="A2" sqref="A2:G2"/>
    </sheetView>
  </sheetViews>
  <sheetFormatPr defaultColWidth="9.1796875" defaultRowHeight="14"/>
  <cols>
    <col min="1" max="1" width="5.1796875" style="2" customWidth="1"/>
    <col min="2" max="2" width="60.453125" style="2" customWidth="1"/>
    <col min="3" max="3" width="19.453125" style="2" customWidth="1"/>
    <col min="4" max="6" width="12.453125" style="2" customWidth="1"/>
    <col min="7" max="7" width="9.81640625" style="2" bestFit="1" customWidth="1"/>
    <col min="8" max="8" width="9.1796875" style="2"/>
    <col min="9" max="9" width="13.54296875" style="2" bestFit="1" customWidth="1"/>
    <col min="10" max="10" width="12.54296875" style="2" bestFit="1" customWidth="1"/>
    <col min="11" max="12" width="13.7265625" style="2" bestFit="1" customWidth="1"/>
    <col min="13" max="13" width="14.1796875" style="2" bestFit="1" customWidth="1"/>
    <col min="14" max="14" width="10.453125" style="2" bestFit="1" customWidth="1"/>
    <col min="15" max="15" width="11.7265625" style="2" bestFit="1" customWidth="1"/>
    <col min="16" max="16" width="10.453125" style="2" bestFit="1" customWidth="1"/>
    <col min="17" max="16384" width="9.1796875" style="2"/>
  </cols>
  <sheetData>
    <row r="1" spans="1:10" ht="15.75" customHeight="1">
      <c r="A1" s="181" t="s">
        <v>834</v>
      </c>
      <c r="B1" s="181"/>
      <c r="C1" s="181"/>
      <c r="D1" s="181"/>
      <c r="E1" s="181"/>
      <c r="F1" s="181"/>
      <c r="G1" s="190" t="s">
        <v>197</v>
      </c>
    </row>
    <row r="2" spans="1:10" ht="15.75" customHeight="1">
      <c r="A2" s="821" t="s">
        <v>1328</v>
      </c>
      <c r="B2" s="821"/>
      <c r="C2" s="821"/>
      <c r="D2" s="821"/>
      <c r="E2" s="821"/>
      <c r="F2" s="821"/>
      <c r="G2" s="821"/>
    </row>
    <row r="4" spans="1:10">
      <c r="A4" s="5"/>
      <c r="B4" s="5"/>
      <c r="C4" s="427" t="s">
        <v>251</v>
      </c>
      <c r="D4" s="428" t="s">
        <v>252</v>
      </c>
      <c r="E4" s="428" t="s">
        <v>253</v>
      </c>
      <c r="F4" s="429" t="s">
        <v>254</v>
      </c>
      <c r="G4" s="427" t="s">
        <v>255</v>
      </c>
    </row>
    <row r="5" spans="1:10">
      <c r="A5" s="6" t="s">
        <v>1322</v>
      </c>
      <c r="B5" s="6"/>
      <c r="C5" s="956" t="s">
        <v>632</v>
      </c>
      <c r="D5" s="957"/>
      <c r="E5" s="957"/>
      <c r="F5" s="959"/>
      <c r="G5" s="493" t="s">
        <v>633</v>
      </c>
    </row>
    <row r="6" spans="1:10">
      <c r="A6" s="171" t="s">
        <v>214</v>
      </c>
      <c r="C6" s="194" t="s">
        <v>634</v>
      </c>
      <c r="D6" s="204" t="s">
        <v>635</v>
      </c>
      <c r="E6" s="204" t="s">
        <v>636</v>
      </c>
      <c r="F6" s="195" t="s">
        <v>637</v>
      </c>
      <c r="G6" s="194"/>
    </row>
    <row r="7" spans="1:10">
      <c r="A7" s="249" t="s">
        <v>638</v>
      </c>
      <c r="B7" s="249"/>
      <c r="C7" s="249"/>
      <c r="D7" s="249"/>
      <c r="E7" s="249"/>
      <c r="F7" s="249"/>
      <c r="G7" s="249"/>
    </row>
    <row r="8" spans="1:10">
      <c r="A8" s="430">
        <v>1</v>
      </c>
      <c r="B8" s="368" t="s">
        <v>640</v>
      </c>
      <c r="C8" s="431">
        <v>101869.89397284</v>
      </c>
      <c r="D8" s="590">
        <v>0</v>
      </c>
      <c r="E8" s="590">
        <v>0</v>
      </c>
      <c r="F8" s="590">
        <v>10727.608296509999</v>
      </c>
      <c r="G8" s="591">
        <v>112597.50226935001</v>
      </c>
      <c r="H8" s="592"/>
      <c r="I8" s="593"/>
      <c r="J8" s="594"/>
    </row>
    <row r="9" spans="1:10">
      <c r="A9" s="432">
        <v>2</v>
      </c>
      <c r="B9" s="433" t="s">
        <v>641</v>
      </c>
      <c r="C9" s="591">
        <v>101869.89397284</v>
      </c>
      <c r="D9" s="590">
        <v>0</v>
      </c>
      <c r="E9" s="590">
        <v>0</v>
      </c>
      <c r="F9" s="590">
        <v>10727.608296509999</v>
      </c>
      <c r="G9" s="590">
        <v>112597.50226934999</v>
      </c>
      <c r="H9" s="595"/>
      <c r="I9" s="596"/>
      <c r="J9" s="596"/>
    </row>
    <row r="10" spans="1:10">
      <c r="A10" s="432">
        <v>3</v>
      </c>
      <c r="B10" s="433" t="s">
        <v>642</v>
      </c>
      <c r="C10" s="434">
        <v>0</v>
      </c>
      <c r="D10" s="590">
        <v>0</v>
      </c>
      <c r="E10" s="590">
        <v>0</v>
      </c>
      <c r="F10" s="590">
        <v>0</v>
      </c>
      <c r="G10" s="590">
        <v>0</v>
      </c>
      <c r="H10" s="597"/>
      <c r="I10" s="596"/>
      <c r="J10" s="596"/>
    </row>
    <row r="11" spans="1:10">
      <c r="A11" s="432">
        <v>4</v>
      </c>
      <c r="B11" s="368" t="s">
        <v>643</v>
      </c>
      <c r="C11" s="434"/>
      <c r="D11" s="435">
        <v>72140.189799380008</v>
      </c>
      <c r="E11" s="436">
        <v>878.22525803999997</v>
      </c>
      <c r="F11" s="590">
        <v>3334.0934731100001</v>
      </c>
      <c r="G11" s="590">
        <v>71136.5774117205</v>
      </c>
      <c r="H11" s="598"/>
      <c r="I11" s="593"/>
      <c r="J11" s="593"/>
    </row>
    <row r="12" spans="1:10">
      <c r="A12" s="432">
        <v>5</v>
      </c>
      <c r="B12" s="433" t="s">
        <v>644</v>
      </c>
      <c r="C12" s="434"/>
      <c r="D12" s="435">
        <v>41168.038575440005</v>
      </c>
      <c r="E12" s="436">
        <v>550.16916321000008</v>
      </c>
      <c r="F12" s="590">
        <v>2631.9025033400003</v>
      </c>
      <c r="G12" s="590">
        <v>42264.199855057501</v>
      </c>
      <c r="H12" s="595"/>
      <c r="I12" s="596"/>
      <c r="J12" s="596"/>
    </row>
    <row r="13" spans="1:10">
      <c r="A13" s="432">
        <v>6</v>
      </c>
      <c r="B13" s="433" t="s">
        <v>645</v>
      </c>
      <c r="C13" s="434"/>
      <c r="D13" s="591">
        <v>30972.15122394</v>
      </c>
      <c r="E13" s="590">
        <v>328.05609483000001</v>
      </c>
      <c r="F13" s="590">
        <v>702.19096976999992</v>
      </c>
      <c r="G13" s="590">
        <v>28872.377556662999</v>
      </c>
      <c r="H13" s="599"/>
      <c r="I13" s="596"/>
      <c r="J13" s="596"/>
    </row>
    <row r="14" spans="1:10">
      <c r="A14" s="432">
        <v>7</v>
      </c>
      <c r="B14" s="368" t="s">
        <v>646</v>
      </c>
      <c r="C14" s="434"/>
      <c r="D14" s="591">
        <v>72266.324425390005</v>
      </c>
      <c r="E14" s="590">
        <v>5007.6455796800001</v>
      </c>
      <c r="F14" s="590">
        <v>54595.753899249998</v>
      </c>
      <c r="G14" s="590">
        <v>77137.16099691001</v>
      </c>
      <c r="H14" s="600"/>
      <c r="I14" s="593"/>
      <c r="J14" s="593"/>
    </row>
    <row r="15" spans="1:10">
      <c r="A15" s="432">
        <v>8</v>
      </c>
      <c r="B15" s="433" t="s">
        <v>647</v>
      </c>
      <c r="C15" s="434"/>
      <c r="D15" s="435">
        <v>0</v>
      </c>
      <c r="E15" s="436">
        <v>0</v>
      </c>
      <c r="F15" s="436">
        <v>0</v>
      </c>
      <c r="G15" s="436">
        <v>0</v>
      </c>
      <c r="H15" s="595"/>
      <c r="I15" s="596"/>
      <c r="J15" s="596"/>
    </row>
    <row r="16" spans="1:10">
      <c r="A16" s="432">
        <v>9</v>
      </c>
      <c r="B16" s="433" t="s">
        <v>648</v>
      </c>
      <c r="C16" s="434"/>
      <c r="D16" s="591">
        <v>72266.324425390005</v>
      </c>
      <c r="E16" s="590">
        <v>5007.6455796800001</v>
      </c>
      <c r="F16" s="590">
        <v>54595.753899249998</v>
      </c>
      <c r="G16" s="590">
        <v>77137.16099691001</v>
      </c>
      <c r="H16" s="599"/>
      <c r="I16" s="596"/>
      <c r="J16" s="596"/>
    </row>
    <row r="17" spans="1:16">
      <c r="A17" s="432">
        <v>10</v>
      </c>
      <c r="B17" s="368" t="s">
        <v>649</v>
      </c>
      <c r="C17" s="434"/>
      <c r="D17" s="591">
        <v>103350.21367365</v>
      </c>
      <c r="E17" s="590">
        <v>145535.54637237001</v>
      </c>
      <c r="F17" s="590">
        <v>1182696.79276983</v>
      </c>
      <c r="G17" s="590">
        <v>0</v>
      </c>
      <c r="H17" s="600"/>
      <c r="I17" s="593"/>
      <c r="J17" s="593"/>
    </row>
    <row r="18" spans="1:16">
      <c r="A18" s="432">
        <v>11</v>
      </c>
      <c r="B18" s="368" t="s">
        <v>650</v>
      </c>
      <c r="C18" s="591">
        <v>552.0413831699999</v>
      </c>
      <c r="D18" s="591">
        <v>49222.372892129999</v>
      </c>
      <c r="E18" s="590">
        <v>0</v>
      </c>
      <c r="F18" s="590">
        <v>367.98582300999999</v>
      </c>
      <c r="G18" s="590">
        <v>367.98582300999999</v>
      </c>
      <c r="H18" s="600"/>
      <c r="I18" s="593"/>
      <c r="J18" s="593"/>
    </row>
    <row r="19" spans="1:16">
      <c r="A19" s="432">
        <v>12</v>
      </c>
      <c r="B19" s="433" t="s">
        <v>651</v>
      </c>
      <c r="C19" s="591">
        <v>552.0413831699999</v>
      </c>
      <c r="D19" s="434"/>
      <c r="E19" s="437"/>
      <c r="F19" s="601"/>
      <c r="G19" s="601"/>
      <c r="H19" s="602"/>
      <c r="I19" s="603"/>
      <c r="J19" s="603"/>
    </row>
    <row r="20" spans="1:16">
      <c r="A20" s="432">
        <v>13</v>
      </c>
      <c r="B20" s="433" t="s">
        <v>652</v>
      </c>
      <c r="C20" s="434"/>
      <c r="D20" s="591">
        <v>49222.372892129999</v>
      </c>
      <c r="E20" s="590">
        <v>0</v>
      </c>
      <c r="F20" s="590">
        <v>367.98582300999999</v>
      </c>
      <c r="G20" s="590">
        <v>367.98582300999999</v>
      </c>
      <c r="H20" s="599"/>
      <c r="I20" s="596"/>
      <c r="J20" s="596"/>
    </row>
    <row r="21" spans="1:16">
      <c r="A21" s="438">
        <v>14</v>
      </c>
      <c r="B21" s="439" t="s">
        <v>653</v>
      </c>
      <c r="C21" s="253"/>
      <c r="D21" s="253"/>
      <c r="E21" s="253"/>
      <c r="F21" s="253"/>
      <c r="G21" s="604">
        <v>261239.22650098999</v>
      </c>
      <c r="H21" s="597"/>
      <c r="I21" s="597"/>
      <c r="J21" s="594"/>
    </row>
    <row r="22" spans="1:16">
      <c r="A22" s="250" t="s">
        <v>639</v>
      </c>
      <c r="B22" s="250"/>
      <c r="C22" s="254"/>
      <c r="D22" s="254"/>
      <c r="E22" s="254"/>
      <c r="F22" s="254"/>
      <c r="G22" s="254"/>
    </row>
    <row r="23" spans="1:16">
      <c r="A23" s="432">
        <v>15</v>
      </c>
      <c r="B23" s="368" t="s">
        <v>359</v>
      </c>
      <c r="C23" s="440"/>
      <c r="D23" s="441"/>
      <c r="E23" s="441"/>
      <c r="F23" s="441"/>
      <c r="G23" s="590">
        <v>6172.0096079984996</v>
      </c>
      <c r="H23" s="592"/>
      <c r="I23" s="605"/>
      <c r="J23" s="593"/>
      <c r="M23" s="596"/>
      <c r="N23" s="596"/>
      <c r="O23" s="596"/>
      <c r="P23" s="596"/>
    </row>
    <row r="24" spans="1:16">
      <c r="A24" s="432" t="s">
        <v>724</v>
      </c>
      <c r="B24" s="368" t="s">
        <v>925</v>
      </c>
      <c r="C24" s="442"/>
      <c r="D24" s="590">
        <v>0</v>
      </c>
      <c r="E24" s="590">
        <v>0</v>
      </c>
      <c r="F24" s="590">
        <v>0</v>
      </c>
      <c r="G24" s="590">
        <v>0</v>
      </c>
      <c r="H24" s="600"/>
      <c r="I24" s="593"/>
      <c r="J24" s="593"/>
      <c r="M24" s="596"/>
      <c r="N24" s="596"/>
      <c r="O24" s="596"/>
      <c r="P24" s="596"/>
    </row>
    <row r="25" spans="1:16">
      <c r="A25" s="432">
        <v>16</v>
      </c>
      <c r="B25" s="368" t="s">
        <v>725</v>
      </c>
      <c r="C25" s="440"/>
      <c r="D25" s="590">
        <v>0</v>
      </c>
      <c r="E25" s="590">
        <v>0</v>
      </c>
      <c r="F25" s="590">
        <v>0</v>
      </c>
      <c r="G25" s="590">
        <v>0</v>
      </c>
      <c r="H25" s="600"/>
      <c r="I25" s="593"/>
      <c r="J25" s="593"/>
      <c r="M25" s="596"/>
      <c r="N25" s="596"/>
      <c r="O25" s="596"/>
      <c r="P25" s="596"/>
    </row>
    <row r="26" spans="1:16">
      <c r="A26" s="432">
        <v>17</v>
      </c>
      <c r="B26" s="368" t="s">
        <v>726</v>
      </c>
      <c r="C26" s="440"/>
      <c r="D26" s="606">
        <v>71616.773733210008</v>
      </c>
      <c r="E26" s="606">
        <v>17605.84861035</v>
      </c>
      <c r="F26" s="606">
        <v>95483.283722559994</v>
      </c>
      <c r="G26" s="590">
        <v>125805.48600679601</v>
      </c>
      <c r="H26" s="600"/>
      <c r="I26" s="593"/>
      <c r="J26" s="593"/>
      <c r="M26" s="596"/>
      <c r="N26" s="596"/>
      <c r="O26" s="596"/>
      <c r="P26" s="596"/>
    </row>
    <row r="27" spans="1:16" ht="17">
      <c r="A27" s="432">
        <v>18</v>
      </c>
      <c r="B27" s="433" t="s">
        <v>740</v>
      </c>
      <c r="C27" s="440"/>
      <c r="D27" s="606">
        <v>0</v>
      </c>
      <c r="E27" s="606">
        <v>0</v>
      </c>
      <c r="F27" s="606">
        <v>0</v>
      </c>
      <c r="G27" s="542">
        <v>0</v>
      </c>
      <c r="H27" s="599"/>
      <c r="I27" s="596"/>
      <c r="J27" s="596"/>
      <c r="M27" s="596"/>
      <c r="N27" s="596"/>
      <c r="O27" s="596"/>
      <c r="P27" s="596"/>
    </row>
    <row r="28" spans="1:16" ht="17">
      <c r="A28" s="432">
        <v>19</v>
      </c>
      <c r="B28" s="433" t="s">
        <v>727</v>
      </c>
      <c r="C28" s="440"/>
      <c r="D28" s="606">
        <v>4612.0145706400008</v>
      </c>
      <c r="E28" s="606">
        <v>401.74319451999997</v>
      </c>
      <c r="F28" s="606">
        <v>4258.0486229500002</v>
      </c>
      <c r="G28" s="542">
        <v>4920.1216772739999</v>
      </c>
      <c r="H28" s="599"/>
      <c r="I28" s="596"/>
      <c r="J28" s="596"/>
      <c r="M28" s="596"/>
      <c r="N28" s="596"/>
      <c r="O28" s="596"/>
      <c r="P28" s="596"/>
    </row>
    <row r="29" spans="1:16" ht="17">
      <c r="A29" s="432">
        <v>20</v>
      </c>
      <c r="B29" s="433" t="s">
        <v>728</v>
      </c>
      <c r="C29" s="440"/>
      <c r="D29" s="606">
        <v>41884.037448240008</v>
      </c>
      <c r="E29" s="606">
        <v>12334.623109030001</v>
      </c>
      <c r="F29" s="606">
        <v>31033.385351040004</v>
      </c>
      <c r="G29" s="542">
        <v>60953.733740782503</v>
      </c>
      <c r="H29" s="599"/>
      <c r="I29" s="596"/>
      <c r="J29" s="596"/>
      <c r="M29" s="596"/>
      <c r="N29" s="596"/>
      <c r="O29" s="596"/>
      <c r="P29" s="596"/>
    </row>
    <row r="30" spans="1:16" ht="17">
      <c r="A30" s="432">
        <v>21</v>
      </c>
      <c r="B30" s="443" t="s">
        <v>729</v>
      </c>
      <c r="C30" s="440"/>
      <c r="D30" s="606">
        <v>0</v>
      </c>
      <c r="E30" s="606">
        <v>0</v>
      </c>
      <c r="F30" s="606">
        <v>2.4318449500000003</v>
      </c>
      <c r="G30" s="542">
        <v>1.5806992175000001</v>
      </c>
      <c r="H30" s="599"/>
      <c r="I30" s="596"/>
      <c r="J30" s="596"/>
      <c r="M30" s="596"/>
      <c r="N30" s="596"/>
      <c r="O30" s="596"/>
      <c r="P30" s="596"/>
    </row>
    <row r="31" spans="1:16">
      <c r="A31" s="432">
        <v>22</v>
      </c>
      <c r="B31" s="433" t="s">
        <v>730</v>
      </c>
      <c r="C31" s="440"/>
      <c r="D31" s="606">
        <v>631.80389609000008</v>
      </c>
      <c r="E31" s="606">
        <v>70.824232959999989</v>
      </c>
      <c r="F31" s="606">
        <v>8370.8214332099997</v>
      </c>
      <c r="G31" s="542">
        <v>0</v>
      </c>
      <c r="H31" s="599"/>
      <c r="I31" s="596"/>
      <c r="J31" s="596"/>
      <c r="M31" s="596"/>
      <c r="N31" s="596"/>
      <c r="O31" s="596"/>
      <c r="P31" s="596"/>
    </row>
    <row r="32" spans="1:16" ht="17">
      <c r="A32" s="432">
        <v>23</v>
      </c>
      <c r="B32" s="443" t="s">
        <v>729</v>
      </c>
      <c r="C32" s="440"/>
      <c r="D32" s="606">
        <v>0</v>
      </c>
      <c r="E32" s="606">
        <v>0</v>
      </c>
      <c r="F32" s="606">
        <v>0</v>
      </c>
      <c r="G32" s="542">
        <v>0</v>
      </c>
      <c r="H32" s="599"/>
      <c r="I32" s="596"/>
      <c r="J32" s="596"/>
      <c r="M32" s="596"/>
      <c r="N32" s="596"/>
      <c r="O32" s="596"/>
      <c r="P32" s="596"/>
    </row>
    <row r="33" spans="1:16" ht="17">
      <c r="A33" s="432">
        <v>24</v>
      </c>
      <c r="B33" s="433" t="s">
        <v>731</v>
      </c>
      <c r="C33" s="440"/>
      <c r="D33" s="606">
        <v>24488.917818240003</v>
      </c>
      <c r="E33" s="606">
        <v>4798.6580738399998</v>
      </c>
      <c r="F33" s="606">
        <v>51821.028315360003</v>
      </c>
      <c r="G33" s="542">
        <v>59931.630588739499</v>
      </c>
      <c r="H33" s="599"/>
      <c r="I33" s="596"/>
      <c r="J33" s="596"/>
      <c r="M33" s="596"/>
      <c r="N33" s="596"/>
      <c r="O33" s="596"/>
      <c r="P33" s="596"/>
    </row>
    <row r="34" spans="1:16">
      <c r="A34" s="432">
        <v>25</v>
      </c>
      <c r="B34" s="368" t="s">
        <v>732</v>
      </c>
      <c r="C34" s="440"/>
      <c r="D34" s="606">
        <v>15425.15524934</v>
      </c>
      <c r="E34" s="606">
        <v>5951.0656876800003</v>
      </c>
      <c r="F34" s="606">
        <v>1364701.91275468</v>
      </c>
      <c r="G34" s="436">
        <v>0</v>
      </c>
      <c r="H34" s="607"/>
      <c r="I34" s="608"/>
      <c r="J34" s="609"/>
      <c r="M34" s="596"/>
      <c r="N34" s="596"/>
      <c r="O34" s="596"/>
      <c r="P34" s="596"/>
    </row>
    <row r="35" spans="1:16" ht="15" customHeight="1">
      <c r="A35" s="432">
        <v>26</v>
      </c>
      <c r="B35" s="368" t="s">
        <v>733</v>
      </c>
      <c r="C35" s="444"/>
      <c r="D35" s="606">
        <v>32024.32685446</v>
      </c>
      <c r="E35" s="606">
        <v>11374.031227550002</v>
      </c>
      <c r="F35" s="606">
        <v>38084.615006282613</v>
      </c>
      <c r="G35" s="445">
        <v>32122.823340264498</v>
      </c>
      <c r="H35" s="610"/>
      <c r="I35" s="611"/>
      <c r="J35" s="611"/>
      <c r="M35" s="596"/>
      <c r="N35" s="596"/>
      <c r="O35" s="596"/>
      <c r="P35" s="596"/>
    </row>
    <row r="36" spans="1:16">
      <c r="A36" s="432">
        <v>27</v>
      </c>
      <c r="B36" s="433" t="s">
        <v>734</v>
      </c>
      <c r="C36" s="440"/>
      <c r="D36" s="606">
        <v>0</v>
      </c>
      <c r="E36" s="606">
        <v>0</v>
      </c>
      <c r="F36" s="606">
        <v>0</v>
      </c>
      <c r="G36" s="590">
        <v>0</v>
      </c>
      <c r="H36" s="595"/>
      <c r="I36" s="612"/>
      <c r="J36" s="612"/>
      <c r="M36" s="596"/>
      <c r="N36" s="596"/>
      <c r="O36" s="596"/>
      <c r="P36" s="596"/>
    </row>
    <row r="37" spans="1:16">
      <c r="A37" s="432">
        <v>28</v>
      </c>
      <c r="B37" s="433" t="s">
        <v>735</v>
      </c>
      <c r="C37" s="440"/>
      <c r="D37" s="606">
        <v>2303.0508380199999</v>
      </c>
      <c r="E37" s="606">
        <v>0</v>
      </c>
      <c r="F37" s="606">
        <v>0</v>
      </c>
      <c r="G37" s="436">
        <v>1957.5932123169998</v>
      </c>
      <c r="H37" s="613"/>
      <c r="I37" s="613"/>
      <c r="J37" s="612"/>
      <c r="M37" s="596"/>
      <c r="N37" s="596"/>
      <c r="O37" s="596"/>
      <c r="P37" s="596"/>
    </row>
    <row r="38" spans="1:16" ht="15.75" customHeight="1">
      <c r="A38" s="432">
        <v>29</v>
      </c>
      <c r="B38" s="433" t="s">
        <v>741</v>
      </c>
      <c r="C38" s="440"/>
      <c r="D38" s="606">
        <v>0</v>
      </c>
      <c r="E38" s="606">
        <v>0</v>
      </c>
      <c r="F38" s="606">
        <v>0</v>
      </c>
      <c r="G38" s="436">
        <v>0</v>
      </c>
      <c r="H38" s="595"/>
      <c r="I38" s="595"/>
      <c r="J38" s="595"/>
      <c r="M38" s="596"/>
      <c r="N38" s="596"/>
      <c r="O38" s="596"/>
      <c r="P38" s="596"/>
    </row>
    <row r="39" spans="1:16" ht="15.75" customHeight="1">
      <c r="A39" s="432">
        <v>30</v>
      </c>
      <c r="B39" s="433" t="s">
        <v>736</v>
      </c>
      <c r="C39" s="440"/>
      <c r="D39" s="606">
        <v>8812.0824103499999</v>
      </c>
      <c r="E39" s="606">
        <v>0</v>
      </c>
      <c r="F39" s="606">
        <v>0</v>
      </c>
      <c r="G39" s="542">
        <v>440.60412051750006</v>
      </c>
      <c r="H39" s="595"/>
      <c r="I39" s="595"/>
      <c r="J39" s="596"/>
      <c r="M39" s="596"/>
      <c r="N39" s="596"/>
      <c r="O39" s="596"/>
      <c r="P39" s="596"/>
    </row>
    <row r="40" spans="1:16">
      <c r="A40" s="432">
        <v>31</v>
      </c>
      <c r="B40" s="433" t="s">
        <v>737</v>
      </c>
      <c r="C40" s="440"/>
      <c r="D40" s="606">
        <v>20909.193606090001</v>
      </c>
      <c r="E40" s="606">
        <v>258.89797917999999</v>
      </c>
      <c r="F40" s="606">
        <v>26969.481757912617</v>
      </c>
      <c r="G40" s="542">
        <v>29724.626007430001</v>
      </c>
      <c r="H40" s="599"/>
      <c r="I40" s="596"/>
      <c r="J40" s="596"/>
      <c r="M40" s="596"/>
      <c r="N40" s="596"/>
      <c r="O40" s="596"/>
      <c r="P40" s="596"/>
    </row>
    <row r="41" spans="1:16">
      <c r="A41" s="432">
        <v>32</v>
      </c>
      <c r="B41" s="368" t="s">
        <v>738</v>
      </c>
      <c r="C41" s="440"/>
      <c r="D41" s="606">
        <v>16783.8198686</v>
      </c>
      <c r="E41" s="606">
        <v>6238.6367097900002</v>
      </c>
      <c r="F41" s="606">
        <v>29987.812582029997</v>
      </c>
      <c r="G41" s="590">
        <v>3456.7673525650002</v>
      </c>
      <c r="H41" s="600"/>
      <c r="I41" s="593"/>
      <c r="J41" s="614"/>
      <c r="M41" s="596"/>
      <c r="N41" s="596"/>
      <c r="O41" s="596"/>
      <c r="P41" s="596"/>
    </row>
    <row r="42" spans="1:16">
      <c r="A42" s="251">
        <v>33</v>
      </c>
      <c r="B42" s="252" t="s">
        <v>739</v>
      </c>
      <c r="C42" s="255"/>
      <c r="D42" s="615"/>
      <c r="E42" s="616"/>
      <c r="F42" s="616"/>
      <c r="G42" s="617">
        <v>167557.08630762403</v>
      </c>
      <c r="H42" s="618"/>
      <c r="I42" s="619"/>
      <c r="J42" s="594"/>
      <c r="M42" s="596"/>
      <c r="N42" s="596"/>
      <c r="O42" s="596"/>
      <c r="P42" s="596"/>
    </row>
    <row r="44" spans="1:16">
      <c r="A44" s="261">
        <v>34</v>
      </c>
      <c r="B44" s="262" t="s">
        <v>742</v>
      </c>
      <c r="C44" s="263"/>
      <c r="D44" s="263"/>
      <c r="E44" s="263"/>
      <c r="F44" s="263"/>
      <c r="G44" s="264">
        <v>1.5591058099999999</v>
      </c>
      <c r="H44" s="620"/>
      <c r="I44" s="620"/>
    </row>
    <row r="46" spans="1:16">
      <c r="A46" s="269"/>
    </row>
    <row r="48" spans="1:16">
      <c r="A48" s="5"/>
      <c r="B48" s="5"/>
      <c r="C48" s="427" t="s">
        <v>251</v>
      </c>
      <c r="D48" s="428" t="s">
        <v>252</v>
      </c>
      <c r="E48" s="428" t="s">
        <v>253</v>
      </c>
      <c r="F48" s="429" t="s">
        <v>254</v>
      </c>
      <c r="G48" s="427" t="s">
        <v>255</v>
      </c>
    </row>
    <row r="49" spans="1:7">
      <c r="A49" s="6" t="s">
        <v>1104</v>
      </c>
      <c r="B49" s="6"/>
      <c r="C49" s="956" t="s">
        <v>632</v>
      </c>
      <c r="D49" s="957"/>
      <c r="E49" s="957"/>
      <c r="F49" s="959"/>
      <c r="G49" s="493" t="s">
        <v>633</v>
      </c>
    </row>
    <row r="50" spans="1:7">
      <c r="A50" s="171" t="s">
        <v>214</v>
      </c>
      <c r="C50" s="194" t="s">
        <v>634</v>
      </c>
      <c r="D50" s="204" t="s">
        <v>635</v>
      </c>
      <c r="E50" s="204" t="s">
        <v>636</v>
      </c>
      <c r="F50" s="195" t="s">
        <v>637</v>
      </c>
      <c r="G50" s="194"/>
    </row>
    <row r="51" spans="1:7">
      <c r="A51" s="249" t="s">
        <v>638</v>
      </c>
      <c r="B51" s="249"/>
      <c r="C51" s="249"/>
      <c r="D51" s="249"/>
      <c r="E51" s="249"/>
      <c r="F51" s="249"/>
      <c r="G51" s="249"/>
    </row>
    <row r="52" spans="1:7">
      <c r="A52" s="430">
        <v>1</v>
      </c>
      <c r="B52" s="368" t="s">
        <v>640</v>
      </c>
      <c r="C52" s="431">
        <v>101004.33295288999</v>
      </c>
      <c r="D52" s="590">
        <v>0</v>
      </c>
      <c r="E52" s="590">
        <v>0</v>
      </c>
      <c r="F52" s="590">
        <v>9907.7903220200005</v>
      </c>
      <c r="G52" s="591">
        <v>110912.12327491</v>
      </c>
    </row>
    <row r="53" spans="1:7">
      <c r="A53" s="432">
        <v>2</v>
      </c>
      <c r="B53" s="433" t="s">
        <v>641</v>
      </c>
      <c r="C53" s="591">
        <v>101004.33295288999</v>
      </c>
      <c r="D53" s="590">
        <v>0</v>
      </c>
      <c r="E53" s="590">
        <v>0</v>
      </c>
      <c r="F53" s="590">
        <v>9907.7903220200005</v>
      </c>
      <c r="G53" s="590">
        <v>110912.12327491</v>
      </c>
    </row>
    <row r="54" spans="1:7">
      <c r="A54" s="432">
        <v>3</v>
      </c>
      <c r="B54" s="433" t="s">
        <v>642</v>
      </c>
      <c r="C54" s="434">
        <v>0</v>
      </c>
      <c r="D54" s="590">
        <v>0</v>
      </c>
      <c r="E54" s="590">
        <v>0</v>
      </c>
      <c r="F54" s="590">
        <v>0</v>
      </c>
      <c r="G54" s="590">
        <v>0</v>
      </c>
    </row>
    <row r="55" spans="1:7">
      <c r="A55" s="432">
        <v>4</v>
      </c>
      <c r="B55" s="368" t="s">
        <v>643</v>
      </c>
      <c r="C55" s="434"/>
      <c r="D55" s="435">
        <v>67534.854565729998</v>
      </c>
      <c r="E55" s="436">
        <v>271.88650491000004</v>
      </c>
      <c r="F55" s="590">
        <v>3225.5117121500002</v>
      </c>
      <c r="G55" s="590">
        <v>66231.021399288496</v>
      </c>
    </row>
    <row r="56" spans="1:7">
      <c r="A56" s="432">
        <v>5</v>
      </c>
      <c r="B56" s="433" t="s">
        <v>644</v>
      </c>
      <c r="C56" s="434"/>
      <c r="D56" s="435">
        <v>39523.583631460002</v>
      </c>
      <c r="E56" s="436">
        <v>65.270839789999997</v>
      </c>
      <c r="F56" s="590">
        <v>2580.9164624699997</v>
      </c>
      <c r="G56" s="590">
        <v>40190.328210157502</v>
      </c>
    </row>
    <row r="57" spans="1:7">
      <c r="A57" s="432">
        <v>6</v>
      </c>
      <c r="B57" s="433" t="s">
        <v>645</v>
      </c>
      <c r="C57" s="434"/>
      <c r="D57" s="591">
        <v>28011.27093427</v>
      </c>
      <c r="E57" s="590">
        <v>206.61566512000002</v>
      </c>
      <c r="F57" s="590">
        <v>644.59524967999994</v>
      </c>
      <c r="G57" s="590">
        <v>26040.693189131001</v>
      </c>
    </row>
    <row r="58" spans="1:7">
      <c r="A58" s="432">
        <v>7</v>
      </c>
      <c r="B58" s="368" t="s">
        <v>646</v>
      </c>
      <c r="C58" s="434"/>
      <c r="D58" s="591">
        <v>81101.841916699996</v>
      </c>
      <c r="E58" s="590">
        <v>5952.3544136999999</v>
      </c>
      <c r="F58" s="590">
        <v>46509.129870500001</v>
      </c>
      <c r="G58" s="590">
        <v>69921.753381579998</v>
      </c>
    </row>
    <row r="59" spans="1:7">
      <c r="A59" s="432">
        <v>8</v>
      </c>
      <c r="B59" s="433" t="s">
        <v>647</v>
      </c>
      <c r="C59" s="434"/>
      <c r="D59" s="435">
        <v>0</v>
      </c>
      <c r="E59" s="436">
        <v>0</v>
      </c>
      <c r="F59" s="436">
        <v>0</v>
      </c>
      <c r="G59" s="436">
        <v>0</v>
      </c>
    </row>
    <row r="60" spans="1:7">
      <c r="A60" s="432">
        <v>9</v>
      </c>
      <c r="B60" s="433" t="s">
        <v>648</v>
      </c>
      <c r="C60" s="434"/>
      <c r="D60" s="591">
        <v>81101.841916699996</v>
      </c>
      <c r="E60" s="590">
        <v>5952.3544136999999</v>
      </c>
      <c r="F60" s="590">
        <v>46509.129870500001</v>
      </c>
      <c r="G60" s="590">
        <v>69921.753381579998</v>
      </c>
    </row>
    <row r="61" spans="1:7">
      <c r="A61" s="432">
        <v>10</v>
      </c>
      <c r="B61" s="368" t="s">
        <v>649</v>
      </c>
      <c r="C61" s="434"/>
      <c r="D61" s="591">
        <v>121380.64364794</v>
      </c>
      <c r="E61" s="590">
        <v>106497.42352310001</v>
      </c>
      <c r="F61" s="590">
        <v>1196531.42221995</v>
      </c>
      <c r="G61" s="590">
        <v>0</v>
      </c>
    </row>
    <row r="62" spans="1:7">
      <c r="A62" s="432">
        <v>11</v>
      </c>
      <c r="B62" s="368" t="s">
        <v>650</v>
      </c>
      <c r="C62" s="591">
        <v>1357.30438912</v>
      </c>
      <c r="D62" s="591">
        <v>35437.076606589995</v>
      </c>
      <c r="E62" s="590">
        <v>0</v>
      </c>
      <c r="F62" s="590">
        <v>456.95141244999996</v>
      </c>
      <c r="G62" s="590">
        <v>456.95141244999996</v>
      </c>
    </row>
    <row r="63" spans="1:7">
      <c r="A63" s="432">
        <v>12</v>
      </c>
      <c r="B63" s="433" t="s">
        <v>651</v>
      </c>
      <c r="C63" s="591">
        <v>1357.30438912</v>
      </c>
      <c r="D63" s="434"/>
      <c r="E63" s="437"/>
      <c r="F63" s="601"/>
      <c r="G63" s="601"/>
    </row>
    <row r="64" spans="1:7">
      <c r="A64" s="432">
        <v>13</v>
      </c>
      <c r="B64" s="433" t="s">
        <v>652</v>
      </c>
      <c r="C64" s="434"/>
      <c r="D64" s="591">
        <v>35437.076606589995</v>
      </c>
      <c r="E64" s="590">
        <v>0</v>
      </c>
      <c r="F64" s="590">
        <v>456.95141244999996</v>
      </c>
      <c r="G64" s="590">
        <v>456.95141244999996</v>
      </c>
    </row>
    <row r="65" spans="1:7">
      <c r="A65" s="438">
        <v>14</v>
      </c>
      <c r="B65" s="439" t="s">
        <v>653</v>
      </c>
      <c r="C65" s="253"/>
      <c r="D65" s="253"/>
      <c r="E65" s="253"/>
      <c r="F65" s="253"/>
      <c r="G65" s="604">
        <v>247521.84946822902</v>
      </c>
    </row>
    <row r="66" spans="1:7">
      <c r="A66" s="250" t="s">
        <v>639</v>
      </c>
      <c r="B66" s="250"/>
      <c r="C66" s="254"/>
      <c r="D66" s="254"/>
      <c r="E66" s="254"/>
      <c r="F66" s="254"/>
      <c r="G66" s="254"/>
    </row>
    <row r="67" spans="1:7">
      <c r="A67" s="432">
        <v>15</v>
      </c>
      <c r="B67" s="368" t="s">
        <v>359</v>
      </c>
      <c r="C67" s="440"/>
      <c r="D67" s="441"/>
      <c r="E67" s="441"/>
      <c r="F67" s="441"/>
      <c r="G67" s="590">
        <v>6327.5816473598006</v>
      </c>
    </row>
    <row r="68" spans="1:7">
      <c r="A68" s="432" t="s">
        <v>724</v>
      </c>
      <c r="B68" s="368" t="s">
        <v>925</v>
      </c>
      <c r="C68" s="442"/>
      <c r="D68" s="590">
        <v>0</v>
      </c>
      <c r="E68" s="590">
        <v>0</v>
      </c>
      <c r="F68" s="590">
        <v>0</v>
      </c>
      <c r="G68" s="590">
        <v>0</v>
      </c>
    </row>
    <row r="69" spans="1:7">
      <c r="A69" s="432">
        <v>16</v>
      </c>
      <c r="B69" s="368" t="s">
        <v>725</v>
      </c>
      <c r="C69" s="440"/>
      <c r="D69" s="590">
        <v>0</v>
      </c>
      <c r="E69" s="590">
        <v>0</v>
      </c>
      <c r="F69" s="590">
        <v>0</v>
      </c>
      <c r="G69" s="590">
        <v>0</v>
      </c>
    </row>
    <row r="70" spans="1:7">
      <c r="A70" s="432">
        <v>17</v>
      </c>
      <c r="B70" s="368" t="s">
        <v>726</v>
      </c>
      <c r="C70" s="440"/>
      <c r="D70" s="606">
        <v>71043.803645139997</v>
      </c>
      <c r="E70" s="606">
        <v>15808.69438194</v>
      </c>
      <c r="F70" s="606">
        <v>95885.612866979995</v>
      </c>
      <c r="G70" s="590">
        <v>126032.44463308599</v>
      </c>
    </row>
    <row r="71" spans="1:7" ht="17">
      <c r="A71" s="432">
        <v>18</v>
      </c>
      <c r="B71" s="433" t="s">
        <v>740</v>
      </c>
      <c r="C71" s="440"/>
      <c r="D71" s="606">
        <v>0</v>
      </c>
      <c r="E71" s="606">
        <v>0</v>
      </c>
      <c r="F71" s="606">
        <v>0</v>
      </c>
      <c r="G71" s="542">
        <v>0</v>
      </c>
    </row>
    <row r="72" spans="1:7" ht="17">
      <c r="A72" s="432">
        <v>19</v>
      </c>
      <c r="B72" s="433" t="s">
        <v>727</v>
      </c>
      <c r="C72" s="440"/>
      <c r="D72" s="606">
        <v>3984.1454331300001</v>
      </c>
      <c r="E72" s="606">
        <v>1257.88284939</v>
      </c>
      <c r="F72" s="606">
        <v>4347.5140966000008</v>
      </c>
      <c r="G72" s="542">
        <v>5374.8700646079997</v>
      </c>
    </row>
    <row r="73" spans="1:7" ht="17">
      <c r="A73" s="432">
        <v>20</v>
      </c>
      <c r="B73" s="433" t="s">
        <v>728</v>
      </c>
      <c r="C73" s="440"/>
      <c r="D73" s="606">
        <v>36600.6759504</v>
      </c>
      <c r="E73" s="606">
        <v>10519.57679838</v>
      </c>
      <c r="F73" s="606">
        <v>32543.858880269996</v>
      </c>
      <c r="G73" s="542">
        <v>59029.247528117499</v>
      </c>
    </row>
    <row r="74" spans="1:7" ht="17">
      <c r="A74" s="432">
        <v>21</v>
      </c>
      <c r="B74" s="443" t="s">
        <v>729</v>
      </c>
      <c r="C74" s="440"/>
      <c r="D74" s="606">
        <v>0</v>
      </c>
      <c r="E74" s="606">
        <v>0</v>
      </c>
      <c r="F74" s="606">
        <v>3.5825900000000001E-3</v>
      </c>
      <c r="G74" s="542">
        <v>2.3286835E-3</v>
      </c>
    </row>
    <row r="75" spans="1:7">
      <c r="A75" s="432">
        <v>22</v>
      </c>
      <c r="B75" s="433" t="s">
        <v>730</v>
      </c>
      <c r="C75" s="440"/>
      <c r="D75" s="606">
        <v>625.32381617999999</v>
      </c>
      <c r="E75" s="606">
        <v>75.064960330000005</v>
      </c>
      <c r="F75" s="606">
        <v>8772.5263926600001</v>
      </c>
      <c r="G75" s="542">
        <v>0</v>
      </c>
    </row>
    <row r="76" spans="1:7" ht="17">
      <c r="A76" s="432">
        <v>23</v>
      </c>
      <c r="B76" s="443" t="s">
        <v>729</v>
      </c>
      <c r="C76" s="440"/>
      <c r="D76" s="606">
        <v>0</v>
      </c>
      <c r="E76" s="606">
        <v>0</v>
      </c>
      <c r="F76" s="606">
        <v>0</v>
      </c>
      <c r="G76" s="542">
        <v>0</v>
      </c>
    </row>
    <row r="77" spans="1:7" ht="17">
      <c r="A77" s="432">
        <v>24</v>
      </c>
      <c r="B77" s="433" t="s">
        <v>731</v>
      </c>
      <c r="C77" s="440"/>
      <c r="D77" s="606">
        <v>29833.658445429999</v>
      </c>
      <c r="E77" s="606">
        <v>3956.1697738400003</v>
      </c>
      <c r="F77" s="606">
        <v>50221.71349745</v>
      </c>
      <c r="G77" s="542">
        <v>61628.327040360498</v>
      </c>
    </row>
    <row r="78" spans="1:7">
      <c r="A78" s="432">
        <v>25</v>
      </c>
      <c r="B78" s="368" t="s">
        <v>732</v>
      </c>
      <c r="C78" s="440"/>
      <c r="D78" s="606">
        <v>9620.597133790001</v>
      </c>
      <c r="E78" s="606">
        <v>5442.7606030699999</v>
      </c>
      <c r="F78" s="606">
        <v>1352341.93363564</v>
      </c>
      <c r="G78" s="436">
        <v>0</v>
      </c>
    </row>
    <row r="79" spans="1:7">
      <c r="A79" s="432">
        <v>26</v>
      </c>
      <c r="B79" s="368" t="s">
        <v>733</v>
      </c>
      <c r="C79" s="444"/>
      <c r="D79" s="606">
        <v>27415.93298392</v>
      </c>
      <c r="E79" s="606">
        <v>16450.542922659999</v>
      </c>
      <c r="F79" s="606">
        <v>44689.729894272998</v>
      </c>
      <c r="G79" s="445">
        <v>33041.151209271004</v>
      </c>
    </row>
    <row r="80" spans="1:7">
      <c r="A80" s="432">
        <v>27</v>
      </c>
      <c r="B80" s="433" t="s">
        <v>734</v>
      </c>
      <c r="C80" s="440"/>
      <c r="D80" s="606">
        <v>0</v>
      </c>
      <c r="E80" s="606">
        <v>0</v>
      </c>
      <c r="F80" s="606">
        <v>0</v>
      </c>
      <c r="G80" s="590">
        <v>0</v>
      </c>
    </row>
    <row r="81" spans="1:7">
      <c r="A81" s="432">
        <v>28</v>
      </c>
      <c r="B81" s="433" t="s">
        <v>735</v>
      </c>
      <c r="C81" s="440"/>
      <c r="D81" s="606">
        <v>2334.6670699199999</v>
      </c>
      <c r="E81" s="606">
        <v>0</v>
      </c>
      <c r="F81" s="606">
        <v>0</v>
      </c>
      <c r="G81" s="436">
        <v>1984.4670094319999</v>
      </c>
    </row>
    <row r="82" spans="1:7">
      <c r="A82" s="432">
        <v>29</v>
      </c>
      <c r="B82" s="433" t="s">
        <v>741</v>
      </c>
      <c r="C82" s="440"/>
      <c r="D82" s="606">
        <v>0</v>
      </c>
      <c r="E82" s="606">
        <v>0</v>
      </c>
      <c r="F82" s="606">
        <v>0</v>
      </c>
      <c r="G82" s="436">
        <v>0</v>
      </c>
    </row>
    <row r="83" spans="1:7">
      <c r="A83" s="432">
        <v>30</v>
      </c>
      <c r="B83" s="433" t="s">
        <v>736</v>
      </c>
      <c r="C83" s="440"/>
      <c r="D83" s="606">
        <v>13817.278950779999</v>
      </c>
      <c r="E83" s="606">
        <v>0</v>
      </c>
      <c r="F83" s="606">
        <v>0</v>
      </c>
      <c r="G83" s="542">
        <v>690.86394753900004</v>
      </c>
    </row>
    <row r="84" spans="1:7">
      <c r="A84" s="432">
        <v>31</v>
      </c>
      <c r="B84" s="433" t="s">
        <v>737</v>
      </c>
      <c r="C84" s="440"/>
      <c r="D84" s="606">
        <v>11263.986963219999</v>
      </c>
      <c r="E84" s="606">
        <v>298.59690195999997</v>
      </c>
      <c r="F84" s="606">
        <v>28537.783873572993</v>
      </c>
      <c r="G84" s="542">
        <v>30365.820252300004</v>
      </c>
    </row>
    <row r="85" spans="1:7">
      <c r="A85" s="432">
        <v>32</v>
      </c>
      <c r="B85" s="368" t="s">
        <v>738</v>
      </c>
      <c r="C85" s="440"/>
      <c r="D85" s="606">
        <v>17654.057249509999</v>
      </c>
      <c r="E85" s="606">
        <v>6496.5119893400006</v>
      </c>
      <c r="F85" s="606">
        <v>28956.284547040003</v>
      </c>
      <c r="G85" s="590">
        <v>3277.4483145244999</v>
      </c>
    </row>
    <row r="86" spans="1:7">
      <c r="A86" s="251">
        <v>33</v>
      </c>
      <c r="B86" s="252" t="s">
        <v>739</v>
      </c>
      <c r="C86" s="255"/>
      <c r="D86" s="615"/>
      <c r="E86" s="616"/>
      <c r="F86" s="616"/>
      <c r="G86" s="617">
        <v>168678.62580424099</v>
      </c>
    </row>
    <row r="88" spans="1:7">
      <c r="A88" s="261">
        <v>34</v>
      </c>
      <c r="B88" s="262" t="s">
        <v>742</v>
      </c>
      <c r="C88" s="263"/>
      <c r="D88" s="263"/>
      <c r="E88" s="263"/>
      <c r="F88" s="263"/>
      <c r="G88" s="264">
        <v>1.4674168000000001</v>
      </c>
    </row>
  </sheetData>
  <mergeCells count="3">
    <mergeCell ref="A2:G2"/>
    <mergeCell ref="C5:F5"/>
    <mergeCell ref="C49:F49"/>
  </mergeCells>
  <hyperlinks>
    <hyperlink ref="G1" location="Index!A1" display="Index" xr:uid="{EBDAD0AF-3B3E-4CEF-BBA5-15D8E87699B7}"/>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67A49-8DD4-410F-BC74-F29F096A2A90}">
  <sheetPr>
    <tabColor rgb="FF548235"/>
    <pageSetUpPr fitToPage="1"/>
  </sheetPr>
  <dimension ref="A1:D23"/>
  <sheetViews>
    <sheetView showGridLines="0" zoomScaleNormal="100" zoomScalePageLayoutView="110" workbookViewId="0"/>
  </sheetViews>
  <sheetFormatPr defaultColWidth="9.1796875" defaultRowHeight="8.5"/>
  <cols>
    <col min="1" max="1" width="6.7265625" style="269" customWidth="1"/>
    <col min="2" max="2" width="60.7265625" style="682" customWidth="1"/>
    <col min="3" max="3" width="60.7265625" style="269" customWidth="1"/>
    <col min="4" max="4" width="28" style="636" customWidth="1"/>
    <col min="5" max="16384" width="9.1796875" style="269"/>
  </cols>
  <sheetData>
    <row r="1" spans="1:4" ht="11.5">
      <c r="A1" s="678" t="s">
        <v>1170</v>
      </c>
      <c r="B1" s="679"/>
      <c r="C1" s="426" t="s">
        <v>197</v>
      </c>
    </row>
    <row r="2" spans="1:4">
      <c r="A2" s="681" t="s">
        <v>1222</v>
      </c>
    </row>
    <row r="3" spans="1:4">
      <c r="A3" s="683"/>
      <c r="B3" s="683" t="s">
        <v>1171</v>
      </c>
      <c r="C3" s="683"/>
      <c r="D3" s="633"/>
    </row>
    <row r="4" spans="1:4" ht="85">
      <c r="A4" s="684" t="s">
        <v>271</v>
      </c>
      <c r="B4" s="685" t="s">
        <v>1172</v>
      </c>
      <c r="C4" s="685" t="s">
        <v>1173</v>
      </c>
      <c r="D4" s="633"/>
    </row>
    <row r="5" spans="1:4" ht="85">
      <c r="A5" s="684" t="s">
        <v>272</v>
      </c>
      <c r="B5" s="685" t="s">
        <v>1174</v>
      </c>
      <c r="C5" s="685" t="s">
        <v>1261</v>
      </c>
      <c r="D5" s="633"/>
    </row>
    <row r="6" spans="1:4" ht="85">
      <c r="A6" s="684" t="s">
        <v>273</v>
      </c>
      <c r="B6" s="685" t="s">
        <v>1175</v>
      </c>
      <c r="C6" s="685" t="s">
        <v>1176</v>
      </c>
      <c r="D6" s="633"/>
    </row>
    <row r="7" spans="1:4" ht="127.5">
      <c r="A7" s="684" t="s">
        <v>1177</v>
      </c>
      <c r="B7" s="685" t="s">
        <v>1178</v>
      </c>
      <c r="C7" s="686" t="s">
        <v>1179</v>
      </c>
      <c r="D7" s="633"/>
    </row>
    <row r="8" spans="1:4">
      <c r="A8" s="687"/>
      <c r="B8" s="687" t="s">
        <v>1180</v>
      </c>
      <c r="C8" s="687"/>
      <c r="D8" s="633"/>
    </row>
    <row r="9" spans="1:4" ht="51">
      <c r="A9" s="688" t="s">
        <v>1181</v>
      </c>
      <c r="B9" s="685" t="s">
        <v>1182</v>
      </c>
      <c r="C9" s="685" t="s">
        <v>1183</v>
      </c>
      <c r="D9" s="689"/>
    </row>
    <row r="10" spans="1:4" ht="17">
      <c r="A10" s="688" t="s">
        <v>1184</v>
      </c>
      <c r="B10" s="685" t="s">
        <v>1185</v>
      </c>
      <c r="C10" s="685"/>
      <c r="D10" s="689"/>
    </row>
    <row r="11" spans="1:4" ht="68">
      <c r="A11" s="684" t="s">
        <v>1186</v>
      </c>
      <c r="B11" s="685" t="s">
        <v>1187</v>
      </c>
      <c r="C11" s="368" t="s">
        <v>1188</v>
      </c>
      <c r="D11" s="633"/>
    </row>
    <row r="12" spans="1:4" ht="25.5">
      <c r="A12" s="684" t="s">
        <v>457</v>
      </c>
      <c r="B12" s="685" t="s">
        <v>1189</v>
      </c>
      <c r="C12" s="685" t="s">
        <v>1190</v>
      </c>
      <c r="D12" s="689"/>
    </row>
    <row r="13" spans="1:4" ht="51">
      <c r="A13" s="684" t="s">
        <v>459</v>
      </c>
      <c r="B13" s="685" t="s">
        <v>1191</v>
      </c>
      <c r="C13" s="685" t="s">
        <v>1192</v>
      </c>
      <c r="D13" s="689"/>
    </row>
    <row r="14" spans="1:4">
      <c r="A14" s="687"/>
      <c r="B14" s="687" t="s">
        <v>1193</v>
      </c>
      <c r="C14" s="687"/>
      <c r="D14" s="689"/>
    </row>
    <row r="15" spans="1:4" ht="51">
      <c r="A15" s="684" t="s">
        <v>1194</v>
      </c>
      <c r="B15" s="685" t="s">
        <v>1195</v>
      </c>
      <c r="C15" s="685" t="s">
        <v>1196</v>
      </c>
      <c r="D15" s="689"/>
    </row>
    <row r="16" spans="1:4" ht="51">
      <c r="A16" s="684" t="s">
        <v>1197</v>
      </c>
      <c r="B16" s="685" t="s">
        <v>1198</v>
      </c>
      <c r="C16" s="685" t="s">
        <v>1199</v>
      </c>
      <c r="D16" s="689"/>
    </row>
    <row r="17" spans="1:4" ht="85">
      <c r="A17" s="684" t="s">
        <v>1200</v>
      </c>
      <c r="B17" s="685" t="s">
        <v>1201</v>
      </c>
      <c r="C17" s="430" t="s">
        <v>1202</v>
      </c>
      <c r="D17" s="633"/>
    </row>
    <row r="18" spans="1:4" ht="59.5">
      <c r="A18" s="684" t="s">
        <v>1203</v>
      </c>
      <c r="B18" s="685" t="s">
        <v>1204</v>
      </c>
      <c r="C18" s="430" t="s">
        <v>1205</v>
      </c>
      <c r="D18" s="633"/>
    </row>
    <row r="19" spans="1:4" ht="25.5">
      <c r="A19" s="684" t="s">
        <v>1206</v>
      </c>
      <c r="B19" s="685" t="s">
        <v>1207</v>
      </c>
      <c r="C19" s="685" t="s">
        <v>1208</v>
      </c>
      <c r="D19" s="689"/>
    </row>
    <row r="20" spans="1:4" ht="34">
      <c r="A20" s="684" t="s">
        <v>1209</v>
      </c>
      <c r="B20" s="685" t="s">
        <v>1210</v>
      </c>
      <c r="C20" s="685" t="s">
        <v>1211</v>
      </c>
      <c r="D20" s="689"/>
    </row>
    <row r="21" spans="1:4" ht="68">
      <c r="A21" s="684" t="s">
        <v>1212</v>
      </c>
      <c r="B21" s="685" t="s">
        <v>1213</v>
      </c>
      <c r="C21" s="685" t="s">
        <v>1214</v>
      </c>
      <c r="D21" s="689"/>
    </row>
    <row r="22" spans="1:4" ht="153">
      <c r="A22" s="684" t="s">
        <v>1215</v>
      </c>
      <c r="B22" s="685" t="s">
        <v>1216</v>
      </c>
      <c r="C22" s="685" t="s">
        <v>1217</v>
      </c>
      <c r="D22" s="689"/>
    </row>
    <row r="23" spans="1:4" ht="76.5">
      <c r="A23" s="690" t="s">
        <v>1218</v>
      </c>
      <c r="B23" s="691" t="s">
        <v>1219</v>
      </c>
      <c r="C23" s="691" t="s">
        <v>1220</v>
      </c>
      <c r="D23" s="689"/>
    </row>
  </sheetData>
  <hyperlinks>
    <hyperlink ref="C1" location="Index!A1" display="Index" xr:uid="{FEB4C661-F3D9-4DF5-874D-DD638E261931}"/>
  </hyperlinks>
  <pageMargins left="0.70866141732283472" right="0.70866141732283472" top="0.74803149606299213" bottom="0.74803149606299213" header="0.31496062992125984" footer="0.31496062992125984"/>
  <pageSetup paperSize="9" scale="70" orientation="landscape" r:id="rId1"/>
  <headerFooter>
    <oddHeader>&amp;CEN
Annex I&amp;L&amp;"Calibri"&amp;12&amp;K000000EBA Regular Use&amp;1#</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1F3B4-1374-44DB-AF7D-1F4A875CF169}">
  <sheetPr>
    <tabColor rgb="FF10137C"/>
  </sheetPr>
  <dimension ref="A1:AW123"/>
  <sheetViews>
    <sheetView showGridLines="0" zoomScaleNormal="100" zoomScaleSheetLayoutView="115" workbookViewId="0">
      <selection activeCell="A2" sqref="A2:F2"/>
    </sheetView>
  </sheetViews>
  <sheetFormatPr defaultColWidth="9.1796875" defaultRowHeight="14"/>
  <cols>
    <col min="1" max="1" width="5.453125" style="479" customWidth="1"/>
    <col min="2" max="2" width="37.54296875" style="479" bestFit="1" customWidth="1"/>
    <col min="3" max="3" width="14.26953125" style="11" customWidth="1"/>
    <col min="4" max="4" width="34.7265625" style="11" customWidth="1"/>
    <col min="5" max="5" width="14.26953125" style="11" customWidth="1"/>
    <col min="6" max="6" width="34.7265625" style="11" customWidth="1"/>
    <col min="7" max="16384" width="9.1796875" style="11"/>
  </cols>
  <sheetData>
    <row r="1" spans="1:6" ht="15.75" customHeight="1">
      <c r="A1" s="798" t="s">
        <v>433</v>
      </c>
      <c r="B1" s="798"/>
      <c r="C1" s="798"/>
      <c r="D1" s="1"/>
      <c r="E1" s="202"/>
      <c r="F1" s="202" t="s">
        <v>197</v>
      </c>
    </row>
    <row r="2" spans="1:6" ht="27" customHeight="1">
      <c r="A2" s="818" t="s">
        <v>1346</v>
      </c>
      <c r="B2" s="818"/>
      <c r="C2" s="818"/>
      <c r="D2" s="818"/>
      <c r="E2" s="818"/>
      <c r="F2" s="818"/>
    </row>
    <row r="3" spans="1:6">
      <c r="A3" s="155"/>
      <c r="B3" s="155"/>
    </row>
    <row r="4" spans="1:6">
      <c r="A4" s="159"/>
      <c r="B4" s="159"/>
      <c r="C4" s="819" t="s">
        <v>1322</v>
      </c>
      <c r="D4" s="819"/>
      <c r="E4" s="819" t="s">
        <v>1104</v>
      </c>
      <c r="F4" s="819"/>
    </row>
    <row r="5" spans="1:6">
      <c r="A5" s="155"/>
      <c r="B5" s="155"/>
      <c r="C5" s="105" t="s">
        <v>271</v>
      </c>
      <c r="D5" s="105" t="s">
        <v>272</v>
      </c>
      <c r="E5" s="105" t="s">
        <v>271</v>
      </c>
      <c r="F5" s="105" t="s">
        <v>272</v>
      </c>
    </row>
    <row r="6" spans="1:6" ht="18">
      <c r="A6" s="171" t="s">
        <v>214</v>
      </c>
      <c r="B6" s="171"/>
      <c r="C6" s="178" t="s">
        <v>434</v>
      </c>
      <c r="D6" s="178" t="s">
        <v>435</v>
      </c>
      <c r="E6" s="178" t="s">
        <v>434</v>
      </c>
      <c r="F6" s="178" t="s">
        <v>435</v>
      </c>
    </row>
    <row r="7" spans="1:6">
      <c r="A7" s="816" t="s">
        <v>436</v>
      </c>
      <c r="B7" s="816"/>
      <c r="C7" s="816"/>
      <c r="D7" s="816"/>
      <c r="E7" s="816"/>
    </row>
    <row r="8" spans="1:6">
      <c r="A8" s="10">
        <v>1</v>
      </c>
      <c r="B8" s="10" t="s">
        <v>0</v>
      </c>
      <c r="C8" s="210">
        <v>1182.2157</v>
      </c>
      <c r="D8" s="211" t="s">
        <v>457</v>
      </c>
      <c r="E8" s="210">
        <v>1182.2157</v>
      </c>
      <c r="F8" s="212" t="s">
        <v>457</v>
      </c>
    </row>
    <row r="9" spans="1:6">
      <c r="A9" s="10">
        <v>2</v>
      </c>
      <c r="B9" s="10" t="s">
        <v>1</v>
      </c>
      <c r="C9" s="210">
        <v>40293.359677970002</v>
      </c>
      <c r="D9" s="210"/>
      <c r="E9" s="210">
        <v>38536.742108809995</v>
      </c>
      <c r="F9" s="210"/>
    </row>
    <row r="10" spans="1:6">
      <c r="A10" s="10">
        <v>3</v>
      </c>
      <c r="B10" s="10" t="s">
        <v>437</v>
      </c>
      <c r="C10" s="210">
        <v>50250.703807730002</v>
      </c>
      <c r="D10" s="210"/>
      <c r="E10" s="210">
        <v>48591.215326819998</v>
      </c>
      <c r="F10" s="210"/>
    </row>
    <row r="11" spans="1:6">
      <c r="A11" s="10" t="s">
        <v>438</v>
      </c>
      <c r="B11" s="10" t="s">
        <v>2</v>
      </c>
      <c r="C11" s="210">
        <v>0</v>
      </c>
      <c r="D11" s="210"/>
      <c r="E11" s="210">
        <v>0</v>
      </c>
      <c r="F11" s="210"/>
    </row>
    <row r="12" spans="1:6" ht="17">
      <c r="A12" s="10">
        <v>4</v>
      </c>
      <c r="B12" s="10" t="s">
        <v>439</v>
      </c>
      <c r="C12" s="210">
        <v>0</v>
      </c>
      <c r="D12" s="210"/>
      <c r="E12" s="210">
        <v>0</v>
      </c>
      <c r="F12" s="210"/>
    </row>
    <row r="13" spans="1:6">
      <c r="A13" s="10">
        <v>5</v>
      </c>
      <c r="B13" s="10" t="s">
        <v>3</v>
      </c>
      <c r="C13" s="210">
        <v>38.216131540150002</v>
      </c>
      <c r="D13" s="210"/>
      <c r="E13" s="210">
        <v>54.453795761160002</v>
      </c>
      <c r="F13" s="210"/>
    </row>
    <row r="14" spans="1:6" ht="17">
      <c r="A14" s="10" t="s">
        <v>200</v>
      </c>
      <c r="B14" s="10" t="s">
        <v>4</v>
      </c>
      <c r="C14" s="210">
        <v>953.38414471999999</v>
      </c>
      <c r="D14" s="210"/>
      <c r="E14" s="210">
        <v>3423.8695347899998</v>
      </c>
      <c r="F14" s="210"/>
    </row>
    <row r="15" spans="1:6">
      <c r="A15" s="81">
        <v>6</v>
      </c>
      <c r="B15" s="81" t="s">
        <v>5</v>
      </c>
      <c r="C15" s="82">
        <v>92717.879461960139</v>
      </c>
      <c r="D15" s="82"/>
      <c r="E15" s="82">
        <v>91788.496466181168</v>
      </c>
      <c r="F15" s="82"/>
    </row>
    <row r="16" spans="1:6">
      <c r="A16" s="11"/>
      <c r="B16" s="11"/>
    </row>
    <row r="17" spans="1:7" ht="15" customHeight="1">
      <c r="A17" s="816" t="s">
        <v>6</v>
      </c>
      <c r="B17" s="816"/>
      <c r="C17" s="816"/>
      <c r="D17" s="816"/>
      <c r="E17" s="816"/>
    </row>
    <row r="18" spans="1:7">
      <c r="A18" s="10">
        <v>7</v>
      </c>
      <c r="B18" s="10" t="s">
        <v>7</v>
      </c>
      <c r="C18" s="12">
        <v>-76.065759999999997</v>
      </c>
      <c r="D18" s="12"/>
      <c r="E18" s="12">
        <v>-82.656510999999995</v>
      </c>
      <c r="F18" s="213"/>
    </row>
    <row r="19" spans="1:7">
      <c r="A19" s="10">
        <v>8</v>
      </c>
      <c r="B19" s="10" t="s">
        <v>8</v>
      </c>
      <c r="C19" s="12">
        <v>-2100.3256252900001</v>
      </c>
      <c r="D19" s="206" t="s">
        <v>458</v>
      </c>
      <c r="E19" s="12">
        <v>-2154.2085978499999</v>
      </c>
      <c r="F19" s="206" t="s">
        <v>458</v>
      </c>
    </row>
    <row r="20" spans="1:7">
      <c r="A20" s="10">
        <v>9</v>
      </c>
      <c r="B20" s="10" t="s">
        <v>9</v>
      </c>
      <c r="C20" s="12"/>
      <c r="D20" s="12"/>
      <c r="E20" s="12"/>
      <c r="F20" s="12"/>
    </row>
    <row r="21" spans="1:7" ht="25.5">
      <c r="A21" s="10">
        <v>10</v>
      </c>
      <c r="B21" s="10" t="s">
        <v>440</v>
      </c>
      <c r="C21" s="12">
        <v>0</v>
      </c>
      <c r="D21" s="12"/>
      <c r="E21" s="12">
        <v>0</v>
      </c>
      <c r="F21" s="12"/>
    </row>
    <row r="22" spans="1:7" ht="17">
      <c r="A22" s="10">
        <v>11</v>
      </c>
      <c r="B22" s="10" t="s">
        <v>441</v>
      </c>
      <c r="C22" s="12">
        <v>0</v>
      </c>
      <c r="D22" s="12"/>
      <c r="E22" s="12">
        <v>0</v>
      </c>
      <c r="F22" s="12"/>
    </row>
    <row r="23" spans="1:7" ht="17">
      <c r="A23" s="10">
        <v>12</v>
      </c>
      <c r="B23" s="10" t="s">
        <v>10</v>
      </c>
      <c r="C23" s="12">
        <v>0</v>
      </c>
      <c r="D23" s="12"/>
      <c r="E23" s="12">
        <v>0</v>
      </c>
      <c r="F23" s="12"/>
      <c r="G23" s="12"/>
    </row>
    <row r="24" spans="1:7" ht="17">
      <c r="A24" s="10">
        <v>13</v>
      </c>
      <c r="B24" s="10" t="s">
        <v>11</v>
      </c>
      <c r="C24" s="12">
        <v>0</v>
      </c>
      <c r="D24" s="12"/>
      <c r="E24" s="12">
        <v>0</v>
      </c>
      <c r="F24" s="12"/>
      <c r="G24" s="12"/>
    </row>
    <row r="25" spans="1:7" ht="17">
      <c r="A25" s="10">
        <v>14</v>
      </c>
      <c r="B25" s="10" t="s">
        <v>12</v>
      </c>
      <c r="C25" s="12">
        <v>0</v>
      </c>
      <c r="D25" s="12"/>
      <c r="E25" s="12">
        <v>0</v>
      </c>
      <c r="F25" s="12"/>
    </row>
    <row r="26" spans="1:7">
      <c r="A26" s="10">
        <v>15</v>
      </c>
      <c r="B26" s="10" t="s">
        <v>13</v>
      </c>
      <c r="C26" s="12">
        <v>-296.59199999999998</v>
      </c>
      <c r="D26" s="12"/>
      <c r="E26" s="12">
        <v>-269.709</v>
      </c>
      <c r="F26" s="12"/>
    </row>
    <row r="27" spans="1:7" ht="17">
      <c r="A27" s="10">
        <v>16</v>
      </c>
      <c r="B27" s="10" t="s">
        <v>442</v>
      </c>
      <c r="C27" s="12">
        <v>0</v>
      </c>
      <c r="D27" s="12"/>
      <c r="E27" s="12">
        <v>0</v>
      </c>
      <c r="F27" s="12"/>
    </row>
    <row r="28" spans="1:7" ht="41.25" customHeight="1">
      <c r="A28" s="10">
        <v>17</v>
      </c>
      <c r="B28" s="10" t="s">
        <v>443</v>
      </c>
      <c r="C28" s="12">
        <v>0</v>
      </c>
      <c r="D28" s="12"/>
      <c r="E28" s="12">
        <v>0</v>
      </c>
      <c r="F28" s="12"/>
    </row>
    <row r="29" spans="1:7" ht="48.75" customHeight="1">
      <c r="A29" s="10">
        <v>18</v>
      </c>
      <c r="B29" s="10" t="s">
        <v>444</v>
      </c>
      <c r="C29" s="12">
        <v>0</v>
      </c>
      <c r="D29" s="12"/>
      <c r="E29" s="12">
        <v>0</v>
      </c>
      <c r="F29" s="12"/>
    </row>
    <row r="30" spans="1:7" ht="34">
      <c r="A30" s="10">
        <v>19</v>
      </c>
      <c r="B30" s="10" t="s">
        <v>445</v>
      </c>
      <c r="C30" s="12">
        <v>0</v>
      </c>
      <c r="D30" s="12"/>
      <c r="E30" s="12">
        <v>0</v>
      </c>
      <c r="F30" s="12"/>
    </row>
    <row r="31" spans="1:7" ht="12.75" customHeight="1">
      <c r="A31" s="10">
        <v>20</v>
      </c>
      <c r="B31" s="10" t="s">
        <v>9</v>
      </c>
      <c r="C31" s="12"/>
      <c r="D31" s="12"/>
      <c r="E31" s="12"/>
      <c r="F31" s="12"/>
    </row>
    <row r="32" spans="1:7" ht="17">
      <c r="A32" s="10" t="s">
        <v>404</v>
      </c>
      <c r="B32" s="10" t="s">
        <v>14</v>
      </c>
      <c r="C32" s="12">
        <v>0</v>
      </c>
      <c r="D32" s="12"/>
      <c r="E32" s="12">
        <v>0</v>
      </c>
      <c r="F32" s="12"/>
    </row>
    <row r="33" spans="1:49" ht="17">
      <c r="A33" s="10" t="s">
        <v>405</v>
      </c>
      <c r="B33" s="207" t="s">
        <v>15</v>
      </c>
      <c r="C33" s="12">
        <v>0</v>
      </c>
      <c r="D33" s="12"/>
      <c r="E33" s="12">
        <v>0</v>
      </c>
      <c r="F33" s="12"/>
    </row>
    <row r="34" spans="1:49" ht="26.25" customHeight="1">
      <c r="A34" s="10" t="s">
        <v>406</v>
      </c>
      <c r="B34" s="207" t="s">
        <v>16</v>
      </c>
      <c r="C34" s="12">
        <v>0</v>
      </c>
      <c r="D34" s="12"/>
      <c r="E34" s="12">
        <v>0</v>
      </c>
      <c r="F34" s="12"/>
    </row>
    <row r="35" spans="1:49">
      <c r="A35" s="10" t="s">
        <v>446</v>
      </c>
      <c r="B35" s="207" t="s">
        <v>17</v>
      </c>
      <c r="C35" s="12">
        <v>0</v>
      </c>
      <c r="D35" s="12"/>
      <c r="E35" s="12">
        <v>0</v>
      </c>
      <c r="F35" s="12"/>
    </row>
    <row r="36" spans="1:49" ht="25.5">
      <c r="A36" s="10">
        <v>21</v>
      </c>
      <c r="B36" s="10" t="s">
        <v>447</v>
      </c>
      <c r="C36" s="12">
        <v>0</v>
      </c>
      <c r="D36" s="12"/>
      <c r="E36" s="12">
        <v>0</v>
      </c>
      <c r="F36" s="12"/>
    </row>
    <row r="37" spans="1:49">
      <c r="A37" s="10">
        <v>22</v>
      </c>
      <c r="B37" s="10" t="s">
        <v>448</v>
      </c>
      <c r="C37" s="12">
        <v>0</v>
      </c>
      <c r="D37" s="12"/>
      <c r="E37" s="12">
        <v>0</v>
      </c>
      <c r="F37" s="12"/>
    </row>
    <row r="38" spans="1:49" ht="25.5">
      <c r="A38" s="10">
        <v>23</v>
      </c>
      <c r="B38" s="207" t="s">
        <v>449</v>
      </c>
      <c r="C38" s="12">
        <v>0</v>
      </c>
      <c r="D38" s="12"/>
      <c r="E38" s="12">
        <v>0</v>
      </c>
      <c r="F38" s="12"/>
    </row>
    <row r="39" spans="1:49">
      <c r="A39" s="10">
        <v>24</v>
      </c>
      <c r="B39" s="10" t="s">
        <v>9</v>
      </c>
      <c r="C39" s="12"/>
      <c r="D39" s="12"/>
      <c r="E39" s="12"/>
      <c r="F39" s="12"/>
    </row>
    <row r="40" spans="1:49" ht="24" customHeight="1">
      <c r="A40" s="10">
        <v>25</v>
      </c>
      <c r="B40" s="207" t="s">
        <v>450</v>
      </c>
      <c r="C40" s="12">
        <v>0</v>
      </c>
      <c r="D40" s="12"/>
      <c r="E40" s="12">
        <v>0</v>
      </c>
      <c r="F40" s="12"/>
    </row>
    <row r="41" spans="1:49">
      <c r="A41" s="10" t="s">
        <v>451</v>
      </c>
      <c r="B41" s="10" t="s">
        <v>18</v>
      </c>
      <c r="C41" s="12">
        <v>0</v>
      </c>
      <c r="D41" s="12"/>
      <c r="E41" s="12">
        <v>0</v>
      </c>
      <c r="F41" s="12"/>
    </row>
    <row r="42" spans="1:49" ht="34">
      <c r="A42" s="10" t="s">
        <v>452</v>
      </c>
      <c r="B42" s="10" t="s">
        <v>453</v>
      </c>
      <c r="C42" s="12">
        <v>0</v>
      </c>
      <c r="D42" s="12"/>
      <c r="E42" s="12">
        <v>0</v>
      </c>
      <c r="F42" s="12"/>
    </row>
    <row r="43" spans="1:49">
      <c r="A43" s="10">
        <v>26</v>
      </c>
      <c r="B43" s="10" t="s">
        <v>9</v>
      </c>
      <c r="C43" s="12"/>
      <c r="D43" s="12"/>
      <c r="E43" s="12"/>
      <c r="F43" s="12"/>
    </row>
    <row r="44" spans="1:49" ht="17.25" customHeight="1">
      <c r="A44" s="10">
        <v>27</v>
      </c>
      <c r="B44" s="10" t="s">
        <v>454</v>
      </c>
      <c r="C44" s="12">
        <v>0</v>
      </c>
      <c r="D44" s="12"/>
      <c r="E44" s="12">
        <v>0</v>
      </c>
      <c r="F44" s="12"/>
    </row>
    <row r="45" spans="1:49">
      <c r="A45" s="10" t="s">
        <v>455</v>
      </c>
      <c r="B45" s="10" t="s">
        <v>890</v>
      </c>
      <c r="C45" s="12">
        <v>-844.44097002261992</v>
      </c>
      <c r="D45" s="12"/>
      <c r="E45" s="12">
        <v>-639.19455545295</v>
      </c>
      <c r="F45" s="12"/>
    </row>
    <row r="46" spans="1:49" ht="15" customHeight="1">
      <c r="A46" s="81">
        <v>28</v>
      </c>
      <c r="B46" s="81" t="s">
        <v>19</v>
      </c>
      <c r="C46" s="82">
        <v>-3317.4243553126198</v>
      </c>
      <c r="D46" s="82"/>
      <c r="E46" s="82">
        <v>-3145.7686643029501</v>
      </c>
      <c r="F46" s="82"/>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row>
    <row r="47" spans="1:49" ht="14.5">
      <c r="A47" s="81">
        <v>29</v>
      </c>
      <c r="B47" s="81" t="s">
        <v>456</v>
      </c>
      <c r="C47" s="82">
        <v>89400.455106647991</v>
      </c>
      <c r="D47" s="82"/>
      <c r="E47" s="82">
        <v>88642.727801878005</v>
      </c>
      <c r="F47" s="82"/>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row>
    <row r="48" spans="1:49">
      <c r="A48" s="11"/>
      <c r="B48" s="11"/>
    </row>
    <row r="49" spans="1:6" ht="15" customHeight="1">
      <c r="A49" s="816" t="s">
        <v>20</v>
      </c>
      <c r="B49" s="816"/>
      <c r="C49" s="816"/>
      <c r="D49" s="816"/>
      <c r="E49" s="816"/>
    </row>
    <row r="50" spans="1:6">
      <c r="A50" s="10">
        <v>30</v>
      </c>
      <c r="B50" s="10" t="s">
        <v>0</v>
      </c>
      <c r="C50" s="12">
        <v>3728.8249999999998</v>
      </c>
      <c r="D50" s="206" t="s">
        <v>459</v>
      </c>
      <c r="E50" s="12">
        <v>3726.6</v>
      </c>
      <c r="F50" s="215" t="s">
        <v>459</v>
      </c>
    </row>
    <row r="51" spans="1:6" ht="17">
      <c r="A51" s="10">
        <v>31</v>
      </c>
      <c r="B51" s="207" t="s">
        <v>21</v>
      </c>
      <c r="C51" s="12"/>
      <c r="D51" s="206"/>
      <c r="E51" s="12"/>
      <c r="F51" s="206"/>
    </row>
    <row r="52" spans="1:6" ht="17">
      <c r="A52" s="10">
        <v>32</v>
      </c>
      <c r="B52" s="207" t="s">
        <v>22</v>
      </c>
      <c r="C52" s="12"/>
      <c r="D52" s="206"/>
      <c r="E52" s="12"/>
      <c r="F52" s="206"/>
    </row>
    <row r="53" spans="1:6" ht="25.5">
      <c r="A53" s="10">
        <v>33</v>
      </c>
      <c r="B53" s="10" t="s">
        <v>462</v>
      </c>
      <c r="C53" s="12">
        <v>0</v>
      </c>
      <c r="D53" s="206"/>
      <c r="E53" s="12">
        <v>0</v>
      </c>
      <c r="F53" s="206"/>
    </row>
    <row r="54" spans="1:6" ht="17">
      <c r="A54" s="10" t="s">
        <v>460</v>
      </c>
      <c r="B54" s="10" t="s">
        <v>463</v>
      </c>
      <c r="C54" s="12">
        <v>0</v>
      </c>
      <c r="D54" s="206"/>
      <c r="E54" s="12">
        <v>0</v>
      </c>
      <c r="F54" s="206"/>
    </row>
    <row r="55" spans="1:6" ht="17">
      <c r="A55" s="10" t="s">
        <v>461</v>
      </c>
      <c r="B55" s="10" t="s">
        <v>464</v>
      </c>
      <c r="C55" s="12">
        <v>0</v>
      </c>
      <c r="D55" s="206"/>
      <c r="E55" s="12">
        <v>0</v>
      </c>
      <c r="F55" s="206"/>
    </row>
    <row r="56" spans="1:6" ht="25.5">
      <c r="A56" s="10">
        <v>34</v>
      </c>
      <c r="B56" s="10" t="s">
        <v>465</v>
      </c>
      <c r="C56" s="12">
        <v>5.6633568457900001</v>
      </c>
      <c r="D56" s="206"/>
      <c r="E56" s="12">
        <v>8.6461066787699998</v>
      </c>
      <c r="F56" s="206"/>
    </row>
    <row r="57" spans="1:6">
      <c r="A57" s="10">
        <v>35</v>
      </c>
      <c r="B57" s="207" t="s">
        <v>466</v>
      </c>
      <c r="C57" s="12">
        <v>0</v>
      </c>
      <c r="D57" s="206"/>
      <c r="E57" s="12">
        <v>0</v>
      </c>
      <c r="F57" s="206"/>
    </row>
    <row r="58" spans="1:6" ht="20.25" customHeight="1">
      <c r="A58" s="81">
        <v>36</v>
      </c>
      <c r="B58" s="81" t="s">
        <v>23</v>
      </c>
      <c r="C58" s="82">
        <v>3734.4883568457899</v>
      </c>
      <c r="D58" s="214"/>
      <c r="E58" s="82">
        <v>3735.24610667877</v>
      </c>
      <c r="F58" s="214"/>
    </row>
    <row r="59" spans="1:6" ht="20.25" customHeight="1">
      <c r="A59" s="11"/>
      <c r="B59" s="11"/>
    </row>
    <row r="60" spans="1:6" ht="15" customHeight="1">
      <c r="A60" s="816" t="s">
        <v>24</v>
      </c>
      <c r="B60" s="816"/>
      <c r="C60" s="816"/>
      <c r="D60" s="816"/>
      <c r="E60" s="816"/>
    </row>
    <row r="61" spans="1:6" ht="20.25" customHeight="1">
      <c r="A61" s="10">
        <v>37</v>
      </c>
      <c r="B61" s="10" t="s">
        <v>468</v>
      </c>
      <c r="C61" s="12">
        <v>-75</v>
      </c>
      <c r="D61" s="12"/>
      <c r="E61" s="12">
        <v>-75</v>
      </c>
      <c r="F61" s="213"/>
    </row>
    <row r="62" spans="1:6" ht="39" customHeight="1">
      <c r="A62" s="10">
        <v>38</v>
      </c>
      <c r="B62" s="10" t="s">
        <v>469</v>
      </c>
      <c r="C62" s="12">
        <v>0</v>
      </c>
      <c r="D62" s="12"/>
      <c r="E62" s="12">
        <v>0</v>
      </c>
      <c r="F62" s="12"/>
    </row>
    <row r="63" spans="1:6" ht="48.75" customHeight="1">
      <c r="A63" s="10">
        <v>39</v>
      </c>
      <c r="B63" s="10" t="s">
        <v>470</v>
      </c>
      <c r="C63" s="12">
        <v>0</v>
      </c>
      <c r="D63" s="12"/>
      <c r="E63" s="12">
        <v>0</v>
      </c>
      <c r="F63" s="12"/>
    </row>
    <row r="64" spans="1:6" ht="34">
      <c r="A64" s="10">
        <v>40</v>
      </c>
      <c r="B64" s="10" t="s">
        <v>471</v>
      </c>
      <c r="C64" s="12">
        <v>0</v>
      </c>
      <c r="D64" s="12"/>
      <c r="E64" s="12">
        <v>-9.3433489999999999</v>
      </c>
      <c r="F64" s="12"/>
    </row>
    <row r="65" spans="1:6" ht="16.5" customHeight="1">
      <c r="A65" s="10">
        <v>41</v>
      </c>
      <c r="B65" s="10" t="s">
        <v>9</v>
      </c>
      <c r="C65" s="12"/>
      <c r="D65" s="12"/>
      <c r="E65" s="12"/>
      <c r="F65" s="12"/>
    </row>
    <row r="66" spans="1:6" ht="17">
      <c r="A66" s="10">
        <v>42</v>
      </c>
      <c r="B66" s="10" t="s">
        <v>474</v>
      </c>
      <c r="C66" s="12">
        <v>0</v>
      </c>
      <c r="D66" s="12"/>
      <c r="E66" s="12">
        <v>0</v>
      </c>
      <c r="F66" s="12"/>
    </row>
    <row r="67" spans="1:6">
      <c r="A67" s="10" t="s">
        <v>467</v>
      </c>
      <c r="B67" s="10" t="s">
        <v>472</v>
      </c>
      <c r="C67" s="12">
        <v>0</v>
      </c>
      <c r="D67" s="12"/>
      <c r="E67" s="12">
        <v>0</v>
      </c>
      <c r="F67" s="12"/>
    </row>
    <row r="68" spans="1:6" ht="20.25" customHeight="1">
      <c r="A68" s="81">
        <v>43</v>
      </c>
      <c r="B68" s="81" t="s">
        <v>25</v>
      </c>
      <c r="C68" s="82">
        <v>-75</v>
      </c>
      <c r="D68" s="82"/>
      <c r="E68" s="82">
        <v>-84.343349000000003</v>
      </c>
      <c r="F68" s="82"/>
    </row>
    <row r="69" spans="1:6">
      <c r="A69" s="81">
        <v>44</v>
      </c>
      <c r="B69" s="81" t="s">
        <v>473</v>
      </c>
      <c r="C69" s="82">
        <v>3659.4883568457999</v>
      </c>
      <c r="D69" s="82"/>
      <c r="E69" s="82">
        <v>3650.9027576788003</v>
      </c>
      <c r="F69" s="82"/>
    </row>
    <row r="70" spans="1:6">
      <c r="A70" s="81">
        <v>45</v>
      </c>
      <c r="B70" s="81" t="s">
        <v>26</v>
      </c>
      <c r="C70" s="82">
        <v>93059.943463493997</v>
      </c>
      <c r="D70" s="82"/>
      <c r="E70" s="82">
        <v>92293.630559557001</v>
      </c>
      <c r="F70" s="82"/>
    </row>
    <row r="71" spans="1:6">
      <c r="A71" s="11"/>
      <c r="B71" s="11"/>
    </row>
    <row r="72" spans="1:6" ht="15" customHeight="1">
      <c r="A72" s="816" t="s">
        <v>475</v>
      </c>
      <c r="B72" s="816"/>
      <c r="C72" s="816"/>
      <c r="D72" s="816"/>
      <c r="E72" s="816"/>
    </row>
    <row r="73" spans="1:6">
      <c r="A73" s="10">
        <v>46</v>
      </c>
      <c r="B73" s="10" t="s">
        <v>0</v>
      </c>
      <c r="C73" s="12">
        <v>10261.52952</v>
      </c>
      <c r="D73" s="12"/>
      <c r="E73" s="12">
        <v>10292.06551</v>
      </c>
      <c r="F73" s="213"/>
    </row>
    <row r="74" spans="1:6" ht="25.5">
      <c r="A74" s="10">
        <v>47</v>
      </c>
      <c r="B74" s="10" t="s">
        <v>478</v>
      </c>
      <c r="C74" s="12">
        <v>0</v>
      </c>
      <c r="D74" s="12"/>
      <c r="E74" s="12">
        <v>0</v>
      </c>
      <c r="F74" s="12"/>
    </row>
    <row r="75" spans="1:6" ht="17">
      <c r="A75" s="10" t="s">
        <v>476</v>
      </c>
      <c r="B75" s="10" t="s">
        <v>479</v>
      </c>
      <c r="C75" s="12">
        <v>0</v>
      </c>
      <c r="D75" s="12"/>
      <c r="E75" s="12">
        <v>0</v>
      </c>
      <c r="F75" s="12"/>
    </row>
    <row r="76" spans="1:6" ht="17">
      <c r="A76" s="10" t="s">
        <v>477</v>
      </c>
      <c r="B76" s="10" t="s">
        <v>480</v>
      </c>
      <c r="C76" s="12">
        <v>372.88249999999999</v>
      </c>
      <c r="D76" s="12"/>
      <c r="E76" s="12">
        <v>372.66</v>
      </c>
      <c r="F76" s="12"/>
    </row>
    <row r="77" spans="1:6" ht="25.5">
      <c r="A77" s="10">
        <v>48</v>
      </c>
      <c r="B77" s="10" t="s">
        <v>481</v>
      </c>
      <c r="C77" s="12">
        <v>7.5511424610500004</v>
      </c>
      <c r="D77" s="12"/>
      <c r="E77" s="12">
        <v>11.528142238360001</v>
      </c>
      <c r="F77" s="12"/>
    </row>
    <row r="78" spans="1:6">
      <c r="A78" s="10">
        <v>49</v>
      </c>
      <c r="B78" s="10" t="s">
        <v>482</v>
      </c>
      <c r="C78" s="12">
        <v>0</v>
      </c>
      <c r="D78" s="12"/>
      <c r="E78" s="12">
        <v>0</v>
      </c>
      <c r="F78" s="12"/>
    </row>
    <row r="79" spans="1:6">
      <c r="A79" s="10">
        <v>50</v>
      </c>
      <c r="B79" s="10" t="s">
        <v>27</v>
      </c>
      <c r="C79" s="12">
        <v>0</v>
      </c>
      <c r="D79" s="12"/>
      <c r="E79" s="12">
        <v>0</v>
      </c>
      <c r="F79" s="12"/>
    </row>
    <row r="80" spans="1:6">
      <c r="A80" s="81">
        <v>51</v>
      </c>
      <c r="B80" s="81" t="s">
        <v>483</v>
      </c>
      <c r="C80" s="82">
        <v>10641.96316246105</v>
      </c>
      <c r="D80" s="82"/>
      <c r="E80" s="82">
        <v>10676.25365223836</v>
      </c>
      <c r="F80" s="82"/>
    </row>
    <row r="81" spans="1:6">
      <c r="A81" s="11"/>
      <c r="B81" s="11"/>
    </row>
    <row r="82" spans="1:6" ht="15" customHeight="1">
      <c r="A82" s="816" t="s">
        <v>28</v>
      </c>
      <c r="B82" s="816"/>
      <c r="C82" s="816"/>
      <c r="D82" s="816"/>
      <c r="E82" s="816"/>
    </row>
    <row r="83" spans="1:6" ht="17">
      <c r="A83" s="10">
        <v>52</v>
      </c>
      <c r="B83" s="10" t="s">
        <v>484</v>
      </c>
      <c r="C83" s="12">
        <v>0</v>
      </c>
      <c r="D83" s="12"/>
      <c r="E83" s="12">
        <v>0</v>
      </c>
      <c r="F83" s="213"/>
    </row>
    <row r="84" spans="1:6" ht="34">
      <c r="A84" s="10">
        <v>53</v>
      </c>
      <c r="B84" s="10" t="s">
        <v>485</v>
      </c>
      <c r="C84" s="12">
        <v>0</v>
      </c>
      <c r="D84" s="12"/>
      <c r="E84" s="12">
        <v>0</v>
      </c>
      <c r="F84" s="12"/>
    </row>
    <row r="85" spans="1:6" ht="42.5">
      <c r="A85" s="10">
        <v>54</v>
      </c>
      <c r="B85" s="10" t="s">
        <v>486</v>
      </c>
      <c r="C85" s="12">
        <v>0</v>
      </c>
      <c r="D85" s="12"/>
      <c r="E85" s="12">
        <v>0</v>
      </c>
      <c r="F85" s="12"/>
    </row>
    <row r="86" spans="1:6">
      <c r="A86" s="10" t="s">
        <v>487</v>
      </c>
      <c r="B86" s="10" t="s">
        <v>9</v>
      </c>
      <c r="C86" s="12"/>
      <c r="D86" s="12"/>
      <c r="E86" s="12"/>
      <c r="F86" s="12"/>
    </row>
    <row r="87" spans="1:6" ht="34">
      <c r="A87" s="10">
        <v>55</v>
      </c>
      <c r="B87" s="10" t="s">
        <v>488</v>
      </c>
      <c r="C87" s="12">
        <v>0</v>
      </c>
      <c r="D87" s="12"/>
      <c r="E87" s="12">
        <v>0</v>
      </c>
      <c r="F87" s="12"/>
    </row>
    <row r="88" spans="1:6">
      <c r="A88" s="10">
        <v>56</v>
      </c>
      <c r="B88" s="10" t="s">
        <v>9</v>
      </c>
      <c r="C88" s="12"/>
      <c r="D88" s="12"/>
      <c r="E88" s="12"/>
      <c r="F88" s="12"/>
    </row>
    <row r="89" spans="1:6" ht="17">
      <c r="A89" s="10" t="s">
        <v>494</v>
      </c>
      <c r="B89" s="10" t="s">
        <v>489</v>
      </c>
      <c r="C89" s="12">
        <v>0</v>
      </c>
      <c r="D89" s="12"/>
      <c r="E89" s="12">
        <v>0</v>
      </c>
      <c r="F89" s="12"/>
    </row>
    <row r="90" spans="1:6">
      <c r="A90" s="10" t="s">
        <v>490</v>
      </c>
      <c r="B90" s="10" t="s">
        <v>491</v>
      </c>
      <c r="C90" s="12">
        <v>0</v>
      </c>
      <c r="D90" s="12"/>
      <c r="E90" s="12">
        <v>0</v>
      </c>
      <c r="F90" s="12"/>
    </row>
    <row r="91" spans="1:6">
      <c r="A91" s="81">
        <v>57</v>
      </c>
      <c r="B91" s="81" t="s">
        <v>29</v>
      </c>
      <c r="C91" s="82">
        <v>0</v>
      </c>
      <c r="D91" s="82"/>
      <c r="E91" s="82">
        <v>0</v>
      </c>
      <c r="F91" s="82"/>
    </row>
    <row r="92" spans="1:6">
      <c r="A92" s="81">
        <v>58</v>
      </c>
      <c r="B92" s="81" t="s">
        <v>492</v>
      </c>
      <c r="C92" s="82">
        <v>10641.963162461001</v>
      </c>
      <c r="D92" s="82"/>
      <c r="E92" s="82">
        <v>10676.253652238001</v>
      </c>
      <c r="F92" s="82"/>
    </row>
    <row r="93" spans="1:6">
      <c r="A93" s="81">
        <v>59</v>
      </c>
      <c r="B93" s="81" t="s">
        <v>30</v>
      </c>
      <c r="C93" s="82">
        <v>103701.90662595</v>
      </c>
      <c r="D93" s="82"/>
      <c r="E93" s="82">
        <v>102969.88421178999</v>
      </c>
      <c r="F93" s="82"/>
    </row>
    <row r="94" spans="1:6">
      <c r="A94" s="81">
        <v>60</v>
      </c>
      <c r="B94" s="81" t="s">
        <v>493</v>
      </c>
      <c r="C94" s="82">
        <v>447557.95978282002</v>
      </c>
      <c r="D94" s="82"/>
      <c r="E94" s="82">
        <v>433354.18456904998</v>
      </c>
      <c r="F94" s="82"/>
    </row>
    <row r="95" spans="1:6">
      <c r="A95" s="11"/>
      <c r="B95" s="11"/>
    </row>
    <row r="96" spans="1:6" ht="15" customHeight="1">
      <c r="A96" s="816" t="s">
        <v>926</v>
      </c>
      <c r="B96" s="816"/>
      <c r="C96" s="816"/>
      <c r="D96" s="816"/>
      <c r="E96" s="816"/>
    </row>
    <row r="97" spans="1:9" ht="17">
      <c r="A97" s="89">
        <v>61</v>
      </c>
      <c r="B97" s="89" t="s">
        <v>330</v>
      </c>
      <c r="C97" s="88">
        <v>0.19900000000000001</v>
      </c>
      <c r="D97" s="88"/>
      <c r="E97" s="88">
        <v>0.20399999999999999</v>
      </c>
      <c r="F97" s="88"/>
      <c r="G97" s="515"/>
      <c r="H97" s="515"/>
      <c r="I97" s="515"/>
    </row>
    <row r="98" spans="1:9">
      <c r="A98" s="89">
        <v>62</v>
      </c>
      <c r="B98" s="89" t="s">
        <v>331</v>
      </c>
      <c r="C98" s="88">
        <v>0.20699999999999999</v>
      </c>
      <c r="D98" s="88"/>
      <c r="E98" s="88">
        <v>0.21199999999999999</v>
      </c>
      <c r="F98" s="88"/>
      <c r="G98" s="515"/>
      <c r="H98" s="515"/>
      <c r="I98" s="515"/>
    </row>
    <row r="99" spans="1:9">
      <c r="A99" s="89">
        <v>63</v>
      </c>
      <c r="B99" s="89" t="s">
        <v>332</v>
      </c>
      <c r="C99" s="88">
        <v>0.23100000000000001</v>
      </c>
      <c r="D99" s="88"/>
      <c r="E99" s="88">
        <v>0.23699999999999999</v>
      </c>
      <c r="F99" s="88"/>
      <c r="G99" s="515"/>
      <c r="H99" s="515"/>
      <c r="I99" s="515"/>
    </row>
    <row r="100" spans="1:9" ht="51">
      <c r="A100" s="89">
        <v>64</v>
      </c>
      <c r="B100" s="89" t="s">
        <v>495</v>
      </c>
      <c r="C100" s="88">
        <v>0.13600000000000001</v>
      </c>
      <c r="D100" s="88"/>
      <c r="E100" s="88">
        <v>0.12906999999999999</v>
      </c>
      <c r="F100" s="88"/>
      <c r="G100" s="515"/>
      <c r="H100" s="515"/>
      <c r="I100" s="515"/>
    </row>
    <row r="101" spans="1:9">
      <c r="A101" s="89">
        <v>65</v>
      </c>
      <c r="B101" s="89" t="s">
        <v>496</v>
      </c>
      <c r="C101" s="88">
        <v>2.5000000000001115E-2</v>
      </c>
      <c r="D101" s="88"/>
      <c r="E101" s="88">
        <v>2.4999999999999422E-2</v>
      </c>
      <c r="F101" s="88"/>
      <c r="G101" s="515"/>
      <c r="H101" s="515"/>
      <c r="I101" s="515"/>
    </row>
    <row r="102" spans="1:9">
      <c r="A102" s="89">
        <v>66</v>
      </c>
      <c r="B102" s="89" t="s">
        <v>497</v>
      </c>
      <c r="C102" s="88">
        <v>2.5000000000000001E-2</v>
      </c>
      <c r="D102" s="88"/>
      <c r="E102" s="88">
        <v>0.02</v>
      </c>
      <c r="F102" s="88"/>
      <c r="G102" s="515"/>
      <c r="H102" s="515"/>
      <c r="I102" s="515"/>
    </row>
    <row r="103" spans="1:9">
      <c r="A103" s="89">
        <v>67</v>
      </c>
      <c r="B103" s="89" t="s">
        <v>498</v>
      </c>
      <c r="C103" s="88">
        <v>7.578068406259169E-3</v>
      </c>
      <c r="D103" s="88"/>
      <c r="E103" s="88">
        <v>0.02</v>
      </c>
      <c r="F103" s="88"/>
      <c r="G103" s="515"/>
      <c r="H103" s="515"/>
      <c r="I103" s="515"/>
    </row>
    <row r="104" spans="1:9" ht="17">
      <c r="A104" s="89" t="s">
        <v>499</v>
      </c>
      <c r="B104" s="89" t="s">
        <v>31</v>
      </c>
      <c r="C104" s="88">
        <v>0.02</v>
      </c>
      <c r="D104" s="88"/>
      <c r="E104" s="88">
        <v>0</v>
      </c>
      <c r="F104" s="88"/>
    </row>
    <row r="105" spans="1:9" ht="17">
      <c r="A105" s="89" t="s">
        <v>927</v>
      </c>
      <c r="B105" s="89" t="s">
        <v>928</v>
      </c>
      <c r="C105" s="88">
        <v>5.8223742398910594E-2</v>
      </c>
      <c r="D105" s="88"/>
      <c r="E105" s="88">
        <v>5.9363140772633355E-2</v>
      </c>
      <c r="F105" s="88"/>
    </row>
    <row r="106" spans="1:9" ht="17">
      <c r="A106" s="89">
        <v>68</v>
      </c>
      <c r="B106" s="89" t="s">
        <v>32</v>
      </c>
      <c r="C106" s="88">
        <v>0.15475168165935418</v>
      </c>
      <c r="D106" s="88"/>
      <c r="E106" s="88">
        <v>0.15955029848166621</v>
      </c>
      <c r="F106" s="88"/>
      <c r="G106" s="161"/>
    </row>
    <row r="107" spans="1:9" ht="12.75" customHeight="1">
      <c r="A107" s="23">
        <v>69</v>
      </c>
      <c r="B107" s="10" t="s">
        <v>500</v>
      </c>
      <c r="C107" s="12"/>
      <c r="D107" s="12"/>
      <c r="E107" s="12"/>
      <c r="F107" s="12"/>
    </row>
    <row r="108" spans="1:9" ht="14.25" customHeight="1">
      <c r="A108" s="23">
        <v>70</v>
      </c>
      <c r="B108" s="10" t="s">
        <v>500</v>
      </c>
      <c r="C108" s="12"/>
      <c r="D108" s="12"/>
      <c r="E108" s="12"/>
      <c r="F108" s="12"/>
    </row>
    <row r="109" spans="1:9" ht="12.75" customHeight="1">
      <c r="A109" s="23">
        <v>71</v>
      </c>
      <c r="B109" s="10" t="s">
        <v>500</v>
      </c>
      <c r="C109" s="12"/>
      <c r="D109" s="12"/>
      <c r="E109" s="12"/>
      <c r="F109" s="12"/>
    </row>
    <row r="110" spans="1:9" ht="12.75" customHeight="1">
      <c r="A110" s="23"/>
      <c r="B110" s="10"/>
      <c r="C110" s="12"/>
      <c r="D110" s="12"/>
      <c r="E110" s="12"/>
    </row>
    <row r="111" spans="1:9" ht="21.75" customHeight="1">
      <c r="A111" s="820" t="s">
        <v>501</v>
      </c>
      <c r="B111" s="820"/>
      <c r="C111" s="820"/>
      <c r="D111" s="820"/>
      <c r="E111" s="820"/>
    </row>
    <row r="112" spans="1:9" ht="34">
      <c r="A112" s="10">
        <v>72</v>
      </c>
      <c r="B112" s="10" t="s">
        <v>502</v>
      </c>
      <c r="C112" s="12">
        <v>4167.9133785000004</v>
      </c>
      <c r="D112" s="12"/>
      <c r="E112" s="12">
        <v>3688.5789648800001</v>
      </c>
    </row>
    <row r="113" spans="1:6" ht="34">
      <c r="A113" s="10">
        <v>73</v>
      </c>
      <c r="B113" s="10" t="s">
        <v>503</v>
      </c>
      <c r="C113" s="12">
        <v>5109.5695539999997</v>
      </c>
      <c r="D113" s="12"/>
      <c r="E113" s="12">
        <v>4693.4731879999999</v>
      </c>
    </row>
    <row r="114" spans="1:6">
      <c r="A114" s="10">
        <v>74</v>
      </c>
      <c r="B114" s="10" t="s">
        <v>9</v>
      </c>
      <c r="C114" s="12"/>
      <c r="D114" s="12"/>
      <c r="E114" s="12"/>
    </row>
    <row r="115" spans="1:6" ht="25.5">
      <c r="A115" s="10">
        <v>75</v>
      </c>
      <c r="B115" s="10" t="s">
        <v>504</v>
      </c>
      <c r="C115" s="12">
        <v>0</v>
      </c>
      <c r="D115" s="12"/>
      <c r="E115" s="12">
        <v>0</v>
      </c>
    </row>
    <row r="116" spans="1:6">
      <c r="A116" s="10"/>
      <c r="B116" s="10"/>
      <c r="C116" s="12"/>
      <c r="D116" s="12"/>
      <c r="E116" s="12"/>
    </row>
    <row r="117" spans="1:6" ht="15" customHeight="1">
      <c r="A117" s="820" t="s">
        <v>33</v>
      </c>
      <c r="B117" s="820"/>
      <c r="C117" s="820"/>
      <c r="D117" s="820"/>
      <c r="E117" s="820"/>
    </row>
    <row r="118" spans="1:6" ht="17">
      <c r="A118" s="10">
        <v>76</v>
      </c>
      <c r="B118" s="10" t="s">
        <v>34</v>
      </c>
      <c r="C118" s="12">
        <v>0</v>
      </c>
      <c r="D118" s="12"/>
      <c r="E118" s="12">
        <v>0</v>
      </c>
    </row>
    <row r="119" spans="1:6" ht="17">
      <c r="A119" s="10">
        <v>77</v>
      </c>
      <c r="B119" s="10" t="s">
        <v>35</v>
      </c>
      <c r="C119" s="12">
        <v>196.26793187637503</v>
      </c>
      <c r="D119" s="12"/>
      <c r="E119" s="12">
        <v>196.12350266987502</v>
      </c>
    </row>
    <row r="120" spans="1:6" ht="25.5">
      <c r="A120" s="10">
        <v>78</v>
      </c>
      <c r="B120" s="10" t="s">
        <v>505</v>
      </c>
      <c r="C120" s="12">
        <v>3654.5993492529301</v>
      </c>
      <c r="D120" s="12"/>
      <c r="E120" s="12">
        <v>3710.9815892531601</v>
      </c>
    </row>
    <row r="121" spans="1:6" ht="17">
      <c r="A121" s="10">
        <v>79</v>
      </c>
      <c r="B121" s="10" t="s">
        <v>36</v>
      </c>
      <c r="C121" s="12">
        <v>2219.4332673064205</v>
      </c>
      <c r="D121" s="12"/>
      <c r="E121" s="12">
        <v>2147.5393690546202</v>
      </c>
    </row>
    <row r="122" spans="1:6" ht="21" customHeight="1">
      <c r="A122" s="24"/>
      <c r="B122" s="24"/>
      <c r="C122" s="25"/>
      <c r="D122" s="216"/>
      <c r="E122" s="25"/>
      <c r="F122" s="216"/>
    </row>
    <row r="123" spans="1:6">
      <c r="A123" s="18"/>
      <c r="B123" s="18"/>
      <c r="C123" s="19"/>
      <c r="D123" s="19"/>
      <c r="E123" s="19"/>
    </row>
  </sheetData>
  <mergeCells count="13">
    <mergeCell ref="A117:E117"/>
    <mergeCell ref="A49:E49"/>
    <mergeCell ref="A60:E60"/>
    <mergeCell ref="A72:E72"/>
    <mergeCell ref="A82:E82"/>
    <mergeCell ref="A96:E96"/>
    <mergeCell ref="A111:E111"/>
    <mergeCell ref="A17:E17"/>
    <mergeCell ref="A1:C1"/>
    <mergeCell ref="A2:F2"/>
    <mergeCell ref="C4:D4"/>
    <mergeCell ref="E4:F4"/>
    <mergeCell ref="A7:E7"/>
  </mergeCells>
  <hyperlinks>
    <hyperlink ref="F1" location="Index!A1" display="Index" xr:uid="{C823DC84-5BFB-45A2-B5A9-7A98DF16E748}"/>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88A40-94A9-40F8-A065-C3432934D750}">
  <sheetPr>
    <tabColor rgb="FF548235"/>
    <pageSetUpPr fitToPage="1"/>
  </sheetPr>
  <dimension ref="A1:C23"/>
  <sheetViews>
    <sheetView showGridLines="0" zoomScaleNormal="100" zoomScalePageLayoutView="110" workbookViewId="0"/>
  </sheetViews>
  <sheetFormatPr defaultColWidth="9.1796875" defaultRowHeight="8.5"/>
  <cols>
    <col min="1" max="1" width="6.7265625" style="682" customWidth="1"/>
    <col min="2" max="3" width="60.7265625" style="682" customWidth="1"/>
    <col min="4" max="4" width="46.1796875" style="682" customWidth="1"/>
    <col min="5" max="16384" width="9.1796875" style="682"/>
  </cols>
  <sheetData>
    <row r="1" spans="1:3" ht="11.5">
      <c r="A1" s="678" t="s">
        <v>1221</v>
      </c>
      <c r="B1" s="679"/>
      <c r="C1" s="426" t="s">
        <v>197</v>
      </c>
    </row>
    <row r="2" spans="1:3">
      <c r="A2" s="692" t="s">
        <v>1222</v>
      </c>
    </row>
    <row r="3" spans="1:3">
      <c r="A3" s="683"/>
      <c r="B3" s="683" t="s">
        <v>1171</v>
      </c>
      <c r="C3" s="683"/>
    </row>
    <row r="4" spans="1:3" ht="42.5">
      <c r="A4" s="684" t="s">
        <v>271</v>
      </c>
      <c r="B4" s="685" t="s">
        <v>1223</v>
      </c>
      <c r="C4" s="685" t="s">
        <v>1224</v>
      </c>
    </row>
    <row r="5" spans="1:3" ht="34">
      <c r="A5" s="684" t="s">
        <v>272</v>
      </c>
      <c r="B5" s="685" t="s">
        <v>1225</v>
      </c>
      <c r="C5" s="685" t="s">
        <v>1226</v>
      </c>
    </row>
    <row r="6" spans="1:3" ht="34">
      <c r="A6" s="684" t="s">
        <v>273</v>
      </c>
      <c r="B6" s="685" t="s">
        <v>1227</v>
      </c>
      <c r="C6" s="685" t="s">
        <v>1228</v>
      </c>
    </row>
    <row r="7" spans="1:3">
      <c r="A7" s="687"/>
      <c r="B7" s="687" t="s">
        <v>1180</v>
      </c>
      <c r="C7" s="687"/>
    </row>
    <row r="8" spans="1:3" ht="25.5">
      <c r="A8" s="684" t="s">
        <v>1177</v>
      </c>
      <c r="B8" s="685" t="s">
        <v>1229</v>
      </c>
      <c r="C8" s="960" t="s">
        <v>1230</v>
      </c>
    </row>
    <row r="9" spans="1:3">
      <c r="A9" s="693" t="s">
        <v>459</v>
      </c>
      <c r="B9" s="693" t="s">
        <v>1231</v>
      </c>
      <c r="C9" s="960"/>
    </row>
    <row r="10" spans="1:3">
      <c r="A10" s="693" t="s">
        <v>1232</v>
      </c>
      <c r="B10" s="693" t="s">
        <v>1233</v>
      </c>
      <c r="C10" s="960"/>
    </row>
    <row r="11" spans="1:3">
      <c r="A11" s="693" t="s">
        <v>1234</v>
      </c>
      <c r="B11" s="693" t="s">
        <v>1235</v>
      </c>
      <c r="C11" s="960"/>
    </row>
    <row r="12" spans="1:3">
      <c r="A12" s="693" t="s">
        <v>1236</v>
      </c>
      <c r="B12" s="693" t="s">
        <v>1237</v>
      </c>
      <c r="C12" s="960"/>
    </row>
    <row r="13" spans="1:3" ht="68">
      <c r="A13" s="688" t="s">
        <v>1181</v>
      </c>
      <c r="B13" s="685" t="s">
        <v>1238</v>
      </c>
      <c r="C13" s="685" t="s">
        <v>1239</v>
      </c>
    </row>
    <row r="14" spans="1:3" ht="17">
      <c r="A14" s="688" t="s">
        <v>1184</v>
      </c>
      <c r="B14" s="685" t="s">
        <v>1240</v>
      </c>
      <c r="C14" s="685" t="s">
        <v>1241</v>
      </c>
    </row>
    <row r="15" spans="1:3">
      <c r="A15" s="684" t="s">
        <v>1186</v>
      </c>
      <c r="B15" s="685" t="s">
        <v>1242</v>
      </c>
      <c r="C15" s="685"/>
    </row>
    <row r="16" spans="1:3">
      <c r="A16" s="687"/>
      <c r="B16" s="687" t="s">
        <v>1193</v>
      </c>
      <c r="C16" s="687"/>
    </row>
    <row r="17" spans="1:3">
      <c r="A17" s="684" t="s">
        <v>457</v>
      </c>
      <c r="B17" s="685" t="s">
        <v>1243</v>
      </c>
      <c r="C17" s="961" t="s">
        <v>1262</v>
      </c>
    </row>
    <row r="18" spans="1:3" ht="17">
      <c r="A18" s="684" t="s">
        <v>459</v>
      </c>
      <c r="B18" s="685" t="s">
        <v>1244</v>
      </c>
      <c r="C18" s="960"/>
    </row>
    <row r="19" spans="1:3">
      <c r="A19" s="684" t="s">
        <v>1194</v>
      </c>
      <c r="B19" s="685" t="s">
        <v>1245</v>
      </c>
      <c r="C19" s="960"/>
    </row>
    <row r="20" spans="1:3">
      <c r="A20" s="684" t="s">
        <v>1197</v>
      </c>
      <c r="B20" s="685" t="s">
        <v>1246</v>
      </c>
      <c r="C20" s="960"/>
    </row>
    <row r="21" spans="1:3" ht="17">
      <c r="A21" s="684" t="s">
        <v>1200</v>
      </c>
      <c r="B21" s="685" t="s">
        <v>1247</v>
      </c>
      <c r="C21" s="960"/>
    </row>
    <row r="22" spans="1:3" ht="17">
      <c r="A22" s="690" t="s">
        <v>1203</v>
      </c>
      <c r="B22" s="691" t="s">
        <v>1219</v>
      </c>
      <c r="C22" s="962"/>
    </row>
    <row r="23" spans="1:3">
      <c r="A23" s="684"/>
    </row>
  </sheetData>
  <mergeCells count="2">
    <mergeCell ref="C8:C12"/>
    <mergeCell ref="C17:C22"/>
  </mergeCells>
  <hyperlinks>
    <hyperlink ref="C1" location="Index!A1" display="Index" xr:uid="{AC0892B0-7A94-46FA-9316-0808B70567BD}"/>
  </hyperlinks>
  <pageMargins left="0.70866141732283472" right="0.70866141732283472" top="0.74803149606299213" bottom="0.74803149606299213" header="0.31496062992125984" footer="0.31496062992125984"/>
  <pageSetup paperSize="9" scale="86" orientation="landscape" r:id="rId1"/>
  <headerFooter>
    <oddHeader>&amp;CEN
Annex I&amp;L&amp;"Calibri"&amp;12&amp;K000000EBA Regular Use&amp;1#</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E8F52-FF92-4ABA-B7A8-7E8F9E165A2C}">
  <sheetPr>
    <tabColor rgb="FF548235"/>
    <pageSetUpPr fitToPage="1"/>
  </sheetPr>
  <dimension ref="A1:C20"/>
  <sheetViews>
    <sheetView showGridLines="0" zoomScaleNormal="100" zoomScalePageLayoutView="110" workbookViewId="0"/>
  </sheetViews>
  <sheetFormatPr defaultColWidth="9.1796875" defaultRowHeight="8.5"/>
  <cols>
    <col min="1" max="1" width="6.7265625" style="269" customWidth="1"/>
    <col min="2" max="3" width="60.7265625" style="269" customWidth="1"/>
    <col min="4" max="16384" width="9.1796875" style="269"/>
  </cols>
  <sheetData>
    <row r="1" spans="1:3" ht="11.5">
      <c r="A1" s="678" t="s">
        <v>1248</v>
      </c>
      <c r="B1" s="680"/>
      <c r="C1" s="426" t="s">
        <v>197</v>
      </c>
    </row>
    <row r="2" spans="1:3">
      <c r="A2" s="681" t="s">
        <v>1222</v>
      </c>
    </row>
    <row r="3" spans="1:3">
      <c r="A3" s="683"/>
      <c r="B3" s="683" t="s">
        <v>1180</v>
      </c>
      <c r="C3" s="683"/>
    </row>
    <row r="4" spans="1:3" ht="59.5">
      <c r="A4" s="684" t="s">
        <v>271</v>
      </c>
      <c r="B4" s="685" t="s">
        <v>1249</v>
      </c>
      <c r="C4" s="685" t="s">
        <v>1263</v>
      </c>
    </row>
    <row r="5" spans="1:3" ht="25.5">
      <c r="A5" s="684" t="s">
        <v>272</v>
      </c>
      <c r="B5" s="685" t="s">
        <v>1250</v>
      </c>
      <c r="C5" s="694" t="s">
        <v>1264</v>
      </c>
    </row>
    <row r="6" spans="1:3" ht="17">
      <c r="A6" s="684" t="s">
        <v>273</v>
      </c>
      <c r="B6" s="685" t="s">
        <v>1251</v>
      </c>
      <c r="C6" s="866" t="s">
        <v>1265</v>
      </c>
    </row>
    <row r="7" spans="1:3">
      <c r="A7" s="695" t="s">
        <v>459</v>
      </c>
      <c r="B7" s="696" t="s">
        <v>1252</v>
      </c>
      <c r="C7" s="866"/>
    </row>
    <row r="8" spans="1:3">
      <c r="A8" s="695" t="s">
        <v>1232</v>
      </c>
      <c r="B8" s="696" t="s">
        <v>1253</v>
      </c>
      <c r="C8" s="866"/>
    </row>
    <row r="9" spans="1:3">
      <c r="A9" s="695" t="s">
        <v>1234</v>
      </c>
      <c r="B9" s="696" t="s">
        <v>1254</v>
      </c>
      <c r="C9" s="866"/>
    </row>
    <row r="10" spans="1:3">
      <c r="A10" s="695" t="s">
        <v>1236</v>
      </c>
      <c r="B10" s="696" t="s">
        <v>1255</v>
      </c>
      <c r="C10" s="866"/>
    </row>
    <row r="11" spans="1:3">
      <c r="A11" s="695" t="s">
        <v>1256</v>
      </c>
      <c r="B11" s="696" t="s">
        <v>1257</v>
      </c>
      <c r="C11" s="866"/>
    </row>
    <row r="12" spans="1:3">
      <c r="A12" s="695" t="s">
        <v>1258</v>
      </c>
      <c r="B12" s="696" t="s">
        <v>1259</v>
      </c>
      <c r="C12" s="866"/>
    </row>
    <row r="13" spans="1:3">
      <c r="A13" s="687"/>
      <c r="B13" s="687" t="s">
        <v>1193</v>
      </c>
      <c r="C13" s="687"/>
    </row>
    <row r="14" spans="1:3" ht="17">
      <c r="A14" s="697" t="s">
        <v>1177</v>
      </c>
      <c r="B14" s="698" t="s">
        <v>1260</v>
      </c>
      <c r="C14" s="963" t="s">
        <v>1266</v>
      </c>
    </row>
    <row r="15" spans="1:3">
      <c r="A15" s="695" t="s">
        <v>459</v>
      </c>
      <c r="B15" s="696" t="s">
        <v>1252</v>
      </c>
      <c r="C15" s="866"/>
    </row>
    <row r="16" spans="1:3">
      <c r="A16" s="695" t="s">
        <v>1232</v>
      </c>
      <c r="B16" s="696" t="s">
        <v>1253</v>
      </c>
      <c r="C16" s="866"/>
    </row>
    <row r="17" spans="1:3">
      <c r="A17" s="695" t="s">
        <v>1234</v>
      </c>
      <c r="B17" s="696" t="s">
        <v>1254</v>
      </c>
      <c r="C17" s="866"/>
    </row>
    <row r="18" spans="1:3">
      <c r="A18" s="695" t="s">
        <v>1236</v>
      </c>
      <c r="B18" s="696" t="s">
        <v>1255</v>
      </c>
      <c r="C18" s="866"/>
    </row>
    <row r="19" spans="1:3">
      <c r="A19" s="695" t="s">
        <v>1256</v>
      </c>
      <c r="B19" s="696" t="s">
        <v>1257</v>
      </c>
      <c r="C19" s="866"/>
    </row>
    <row r="20" spans="1:3">
      <c r="A20" s="699" t="s">
        <v>1258</v>
      </c>
      <c r="B20" s="700" t="s">
        <v>1259</v>
      </c>
      <c r="C20" s="867"/>
    </row>
  </sheetData>
  <mergeCells count="2">
    <mergeCell ref="C6:C12"/>
    <mergeCell ref="C14:C20"/>
  </mergeCells>
  <hyperlinks>
    <hyperlink ref="C1" location="Index!A1" display="Index" xr:uid="{7C161071-D106-45E1-A56F-B5D20465FEFE}"/>
  </hyperlinks>
  <pageMargins left="0.70866141732283472" right="0.70866141732283472" top="0.74803149606299213" bottom="0.74803149606299213" header="0.31496062992125984" footer="0.31496062992125984"/>
  <pageSetup paperSize="9" scale="95" orientation="landscape" r:id="rId1"/>
  <headerFooter>
    <oddHeader>&amp;CEN
Annex I&amp;L&amp;"Calibri"&amp;12&amp;K000000EBA Regular Use&amp;1#</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1D239-1B6D-4519-9118-CFB47FA22B2F}">
  <sheetPr>
    <tabColor theme="9" tint="-0.249977111117893"/>
  </sheetPr>
  <dimension ref="A1:U127"/>
  <sheetViews>
    <sheetView showGridLines="0" tabSelected="1" topLeftCell="E1" zoomScale="115" zoomScaleNormal="115" workbookViewId="0">
      <selection activeCell="M8" sqref="M8"/>
    </sheetView>
  </sheetViews>
  <sheetFormatPr defaultRowHeight="14.5"/>
  <cols>
    <col min="1" max="1" width="6" customWidth="1"/>
    <col min="2" max="2" width="81" bestFit="1" customWidth="1"/>
    <col min="3" max="3" width="14.54296875" bestFit="1" customWidth="1"/>
    <col min="4" max="4" width="31" customWidth="1"/>
    <col min="6" max="6" width="13.26953125" bestFit="1" customWidth="1"/>
    <col min="7" max="7" width="12.26953125" bestFit="1" customWidth="1"/>
    <col min="8" max="8" width="13.453125" bestFit="1" customWidth="1"/>
    <col min="9" max="9" width="11.81640625" bestFit="1" customWidth="1"/>
    <col min="10" max="11" width="12.26953125" bestFit="1" customWidth="1"/>
    <col min="12" max="12" width="11.81640625" bestFit="1" customWidth="1"/>
    <col min="13" max="13" width="11.26953125" bestFit="1" customWidth="1"/>
    <col min="14" max="15" width="13.26953125" bestFit="1" customWidth="1"/>
    <col min="16" max="16" width="13.453125" bestFit="1" customWidth="1"/>
    <col min="17" max="17" width="14" bestFit="1" customWidth="1"/>
    <col min="20" max="20" width="9.81640625" bestFit="1" customWidth="1"/>
    <col min="21" max="21" width="14.26953125" bestFit="1" customWidth="1"/>
  </cols>
  <sheetData>
    <row r="1" spans="1:21">
      <c r="A1" s="409" t="s">
        <v>1019</v>
      </c>
      <c r="B1" s="409"/>
      <c r="C1" s="409"/>
      <c r="D1" s="409"/>
      <c r="E1" s="409"/>
      <c r="F1" s="409"/>
      <c r="G1" s="409"/>
      <c r="H1" s="426" t="s">
        <v>197</v>
      </c>
      <c r="I1" s="385"/>
      <c r="J1" s="385"/>
      <c r="K1" s="385"/>
      <c r="L1" s="385"/>
      <c r="M1" s="385"/>
      <c r="N1" s="385"/>
      <c r="O1" s="385"/>
      <c r="P1" s="385"/>
      <c r="Q1" s="385"/>
      <c r="R1" s="385"/>
      <c r="S1" s="385"/>
      <c r="T1" s="385"/>
    </row>
    <row r="2" spans="1:21" ht="15" customHeight="1">
      <c r="A2" s="972" t="s">
        <v>1338</v>
      </c>
      <c r="B2" s="972"/>
      <c r="C2" s="972"/>
      <c r="D2" s="972"/>
      <c r="E2" s="972"/>
      <c r="F2" s="972"/>
      <c r="G2" s="972"/>
      <c r="H2" s="972"/>
      <c r="I2" s="385"/>
      <c r="J2" s="385"/>
      <c r="K2" s="385"/>
      <c r="L2" s="385"/>
      <c r="M2" s="385"/>
      <c r="N2" s="385"/>
      <c r="O2" s="385"/>
      <c r="P2" s="385"/>
      <c r="Q2" s="385"/>
      <c r="R2" s="385"/>
      <c r="S2" s="385"/>
      <c r="T2" s="385"/>
    </row>
    <row r="3" spans="1:21" ht="136.5" customHeight="1">
      <c r="A3" s="972"/>
      <c r="B3" s="972"/>
      <c r="C3" s="972"/>
      <c r="D3" s="972"/>
      <c r="E3" s="972"/>
      <c r="F3" s="972"/>
      <c r="G3" s="972"/>
      <c r="H3" s="972"/>
      <c r="I3" s="385"/>
      <c r="J3" s="385"/>
      <c r="K3" s="385"/>
      <c r="L3" s="385"/>
      <c r="M3" s="385"/>
      <c r="N3" s="385"/>
      <c r="O3" s="385"/>
      <c r="P3" s="385"/>
      <c r="Q3" s="385"/>
      <c r="R3" s="385"/>
      <c r="S3" s="385"/>
      <c r="T3" s="385"/>
    </row>
    <row r="4" spans="1:21">
      <c r="A4" s="385"/>
      <c r="B4" s="385"/>
      <c r="C4" s="385"/>
      <c r="D4" s="385"/>
      <c r="E4" s="385"/>
      <c r="F4" s="385"/>
      <c r="G4" s="385"/>
      <c r="H4" s="385"/>
      <c r="I4" s="385"/>
      <c r="J4" s="385"/>
      <c r="K4" s="385"/>
      <c r="L4" s="385"/>
      <c r="M4" s="385"/>
      <c r="N4" s="385"/>
      <c r="O4" s="385"/>
      <c r="P4" s="385"/>
      <c r="Q4" s="385"/>
      <c r="R4" s="385"/>
      <c r="S4" s="385"/>
      <c r="T4" s="385"/>
    </row>
    <row r="5" spans="1:21" s="269" customFormat="1" ht="13.5" customHeight="1">
      <c r="A5" s="386"/>
      <c r="B5" s="388" t="s">
        <v>1020</v>
      </c>
      <c r="C5" s="389" t="s">
        <v>251</v>
      </c>
      <c r="D5" s="389" t="s">
        <v>252</v>
      </c>
      <c r="E5" s="389" t="s">
        <v>253</v>
      </c>
      <c r="F5" s="389" t="s">
        <v>254</v>
      </c>
      <c r="G5" s="389" t="s">
        <v>255</v>
      </c>
      <c r="H5" s="389" t="s">
        <v>256</v>
      </c>
      <c r="I5" s="389" t="s">
        <v>257</v>
      </c>
      <c r="J5" s="389" t="s">
        <v>258</v>
      </c>
      <c r="K5" s="389" t="s">
        <v>259</v>
      </c>
      <c r="L5" s="389" t="s">
        <v>260</v>
      </c>
      <c r="M5" s="389" t="s">
        <v>261</v>
      </c>
      <c r="N5" s="389" t="s">
        <v>262</v>
      </c>
      <c r="O5" s="389" t="s">
        <v>326</v>
      </c>
      <c r="P5" s="389" t="s">
        <v>327</v>
      </c>
      <c r="Q5" s="389" t="s">
        <v>328</v>
      </c>
      <c r="R5" s="397" t="s">
        <v>1024</v>
      </c>
      <c r="S5" s="412"/>
      <c r="T5" s="412"/>
    </row>
    <row r="6" spans="1:21" s="269" customFormat="1" ht="153" customHeight="1">
      <c r="A6" s="143" t="s">
        <v>1322</v>
      </c>
      <c r="B6" s="419"/>
      <c r="C6" s="969" t="s">
        <v>329</v>
      </c>
      <c r="D6" s="970"/>
      <c r="E6" s="970"/>
      <c r="F6" s="970"/>
      <c r="G6" s="971"/>
      <c r="H6" s="969" t="s">
        <v>279</v>
      </c>
      <c r="I6" s="970"/>
      <c r="J6" s="970"/>
      <c r="K6" s="969" t="s">
        <v>1025</v>
      </c>
      <c r="L6" s="970"/>
      <c r="M6" s="964" t="s">
        <v>1026</v>
      </c>
      <c r="N6" s="964" t="s">
        <v>1027</v>
      </c>
      <c r="O6" s="964" t="s">
        <v>1028</v>
      </c>
      <c r="P6" s="964" t="s">
        <v>1029</v>
      </c>
      <c r="Q6" s="964" t="s">
        <v>1030</v>
      </c>
      <c r="R6" s="966" t="s">
        <v>1031</v>
      </c>
      <c r="S6" s="412"/>
      <c r="T6" s="412"/>
    </row>
    <row r="7" spans="1:21" s="269" customFormat="1" ht="34">
      <c r="A7" s="387" t="s">
        <v>214</v>
      </c>
      <c r="B7" s="390"/>
      <c r="C7" s="391"/>
      <c r="D7" s="392" t="s">
        <v>1021</v>
      </c>
      <c r="E7" s="393" t="s">
        <v>1022</v>
      </c>
      <c r="F7" s="393" t="s">
        <v>1023</v>
      </c>
      <c r="G7" s="393" t="s">
        <v>782</v>
      </c>
      <c r="H7" s="391"/>
      <c r="I7" s="392" t="s">
        <v>1032</v>
      </c>
      <c r="J7" s="393" t="s">
        <v>782</v>
      </c>
      <c r="K7" s="391"/>
      <c r="L7" s="394" t="s">
        <v>1033</v>
      </c>
      <c r="M7" s="965"/>
      <c r="N7" s="965"/>
      <c r="O7" s="965"/>
      <c r="P7" s="965"/>
      <c r="Q7" s="965"/>
      <c r="R7" s="967"/>
      <c r="S7" s="412"/>
      <c r="T7" s="412"/>
    </row>
    <row r="8" spans="1:21">
      <c r="A8" s="395">
        <v>1</v>
      </c>
      <c r="B8" s="155" t="s">
        <v>963</v>
      </c>
      <c r="C8" s="622">
        <v>458364</v>
      </c>
      <c r="D8" s="622">
        <v>0</v>
      </c>
      <c r="E8" s="622">
        <v>0</v>
      </c>
      <c r="F8" s="622">
        <v>30822.894492200001</v>
      </c>
      <c r="G8" s="622">
        <v>4614.1278233100002</v>
      </c>
      <c r="H8" s="622">
        <v>-3120.8476564299999</v>
      </c>
      <c r="I8" s="622">
        <v>-1092.048633953902</v>
      </c>
      <c r="J8" s="622">
        <v>-1302.6602237944176</v>
      </c>
      <c r="K8" s="622">
        <v>6768243</v>
      </c>
      <c r="L8" s="622">
        <v>5469634</v>
      </c>
      <c r="M8" s="466">
        <v>2.1034872100971101E-3</v>
      </c>
      <c r="N8" s="622">
        <v>78703.767534960003</v>
      </c>
      <c r="O8" s="622">
        <v>49036.673622020004</v>
      </c>
      <c r="P8" s="622">
        <v>136629.59941684001</v>
      </c>
      <c r="Q8" s="622">
        <v>194306.73768382997</v>
      </c>
      <c r="R8" s="622">
        <v>17</v>
      </c>
      <c r="S8" s="385"/>
      <c r="T8" s="797"/>
      <c r="U8" s="797"/>
    </row>
    <row r="9" spans="1:21">
      <c r="A9" s="193">
        <v>2</v>
      </c>
      <c r="B9" s="420" t="s">
        <v>964</v>
      </c>
      <c r="C9" s="622">
        <v>12643.436483650001</v>
      </c>
      <c r="D9" s="622">
        <v>0</v>
      </c>
      <c r="E9" s="622">
        <v>0</v>
      </c>
      <c r="F9" s="622">
        <v>274.65584805000003</v>
      </c>
      <c r="G9" s="622">
        <v>181.16083065999999</v>
      </c>
      <c r="H9" s="622">
        <v>-193.04666843000001</v>
      </c>
      <c r="I9" s="622">
        <v>-43.946874862492017</v>
      </c>
      <c r="J9" s="622">
        <v>-39.704447493408466</v>
      </c>
      <c r="K9" s="622">
        <v>401167</v>
      </c>
      <c r="L9" s="622">
        <v>140184</v>
      </c>
      <c r="M9" s="466">
        <v>0</v>
      </c>
      <c r="N9" s="622">
        <v>1691.1178574699986</v>
      </c>
      <c r="O9" s="622">
        <v>1011.8005372</v>
      </c>
      <c r="P9" s="622">
        <v>1868.0542445900001</v>
      </c>
      <c r="Q9" s="622">
        <v>8072.4638443900003</v>
      </c>
      <c r="R9" s="622">
        <v>20</v>
      </c>
      <c r="S9" s="385"/>
      <c r="T9" s="797"/>
      <c r="U9" s="797"/>
    </row>
    <row r="10" spans="1:21">
      <c r="A10" s="193">
        <v>3</v>
      </c>
      <c r="B10" s="420" t="s">
        <v>965</v>
      </c>
      <c r="C10" s="622">
        <v>22.679882750000001</v>
      </c>
      <c r="D10" s="622">
        <v>0</v>
      </c>
      <c r="E10" s="622">
        <v>0</v>
      </c>
      <c r="F10" s="622">
        <v>0</v>
      </c>
      <c r="G10" s="622">
        <v>0.10386083</v>
      </c>
      <c r="H10" s="622">
        <v>-0.3477420299999901</v>
      </c>
      <c r="I10" s="622">
        <v>0</v>
      </c>
      <c r="J10" s="622">
        <v>-8.5434020459629369E-3</v>
      </c>
      <c r="K10" s="622">
        <v>159</v>
      </c>
      <c r="L10" s="622">
        <v>55</v>
      </c>
      <c r="M10" s="466">
        <v>0</v>
      </c>
      <c r="N10" s="622">
        <v>3.8923018099999998</v>
      </c>
      <c r="O10" s="622">
        <v>17.814227750000001</v>
      </c>
      <c r="P10" s="622">
        <v>0</v>
      </c>
      <c r="Q10" s="622">
        <v>0.97335318999999998</v>
      </c>
      <c r="R10" s="622">
        <v>1</v>
      </c>
      <c r="S10" s="385"/>
      <c r="T10" s="797"/>
      <c r="U10" s="797"/>
    </row>
    <row r="11" spans="1:21">
      <c r="A11" s="193">
        <v>4</v>
      </c>
      <c r="B11" s="420" t="s">
        <v>966</v>
      </c>
      <c r="C11" s="622">
        <v>0</v>
      </c>
      <c r="D11" s="622">
        <v>0</v>
      </c>
      <c r="E11" s="622">
        <v>0</v>
      </c>
      <c r="F11" s="622">
        <v>0</v>
      </c>
      <c r="G11" s="622">
        <v>0</v>
      </c>
      <c r="H11" s="622">
        <v>0</v>
      </c>
      <c r="I11" s="622">
        <v>0</v>
      </c>
      <c r="J11" s="622">
        <v>0</v>
      </c>
      <c r="K11" s="622">
        <v>0</v>
      </c>
      <c r="L11" s="622">
        <v>0</v>
      </c>
      <c r="M11" s="466">
        <v>0</v>
      </c>
      <c r="N11" s="622">
        <v>0</v>
      </c>
      <c r="O11" s="622">
        <v>0</v>
      </c>
      <c r="P11" s="622">
        <v>0</v>
      </c>
      <c r="Q11" s="622">
        <v>0</v>
      </c>
      <c r="R11" s="622">
        <v>0</v>
      </c>
      <c r="S11" s="385"/>
      <c r="T11" s="797"/>
      <c r="U11" s="797"/>
    </row>
    <row r="12" spans="1:21">
      <c r="A12" s="193">
        <v>5</v>
      </c>
      <c r="B12" s="420" t="s">
        <v>967</v>
      </c>
      <c r="C12" s="622">
        <v>0</v>
      </c>
      <c r="D12" s="622">
        <v>0</v>
      </c>
      <c r="E12" s="622">
        <v>0</v>
      </c>
      <c r="F12" s="622">
        <v>0</v>
      </c>
      <c r="G12" s="622">
        <v>0</v>
      </c>
      <c r="H12" s="622">
        <v>0</v>
      </c>
      <c r="I12" s="622">
        <v>0</v>
      </c>
      <c r="J12" s="622">
        <v>0</v>
      </c>
      <c r="K12" s="622">
        <v>0</v>
      </c>
      <c r="L12" s="622">
        <v>0</v>
      </c>
      <c r="M12" s="466">
        <v>0</v>
      </c>
      <c r="N12" s="622">
        <v>0</v>
      </c>
      <c r="O12" s="622">
        <v>0</v>
      </c>
      <c r="P12" s="622">
        <v>0</v>
      </c>
      <c r="Q12" s="622">
        <v>0</v>
      </c>
      <c r="R12" s="622">
        <v>0</v>
      </c>
      <c r="S12" s="385"/>
      <c r="T12" s="797"/>
      <c r="U12" s="797"/>
    </row>
    <row r="13" spans="1:21">
      <c r="A13" s="193">
        <v>6</v>
      </c>
      <c r="B13" s="420" t="s">
        <v>968</v>
      </c>
      <c r="C13" s="622">
        <v>0</v>
      </c>
      <c r="D13" s="622">
        <v>0</v>
      </c>
      <c r="E13" s="622">
        <v>0</v>
      </c>
      <c r="F13" s="622">
        <v>0</v>
      </c>
      <c r="G13" s="622">
        <v>0</v>
      </c>
      <c r="H13" s="622">
        <v>0</v>
      </c>
      <c r="I13" s="622">
        <v>0</v>
      </c>
      <c r="J13" s="622">
        <v>0</v>
      </c>
      <c r="K13" s="622">
        <v>0</v>
      </c>
      <c r="L13" s="622">
        <v>0</v>
      </c>
      <c r="M13" s="466">
        <v>0</v>
      </c>
      <c r="N13" s="622">
        <v>0</v>
      </c>
      <c r="O13" s="622">
        <v>0</v>
      </c>
      <c r="P13" s="622">
        <v>0</v>
      </c>
      <c r="Q13" s="622">
        <v>0</v>
      </c>
      <c r="R13" s="622">
        <v>0</v>
      </c>
      <c r="S13" s="385"/>
      <c r="T13" s="797"/>
      <c r="U13" s="797"/>
    </row>
    <row r="14" spans="1:21">
      <c r="A14" s="193">
        <v>7</v>
      </c>
      <c r="B14" s="420" t="s">
        <v>969</v>
      </c>
      <c r="C14" s="622">
        <v>22.12201623</v>
      </c>
      <c r="D14" s="622">
        <v>0</v>
      </c>
      <c r="E14" s="622">
        <v>0</v>
      </c>
      <c r="F14" s="622">
        <v>0</v>
      </c>
      <c r="G14" s="622">
        <v>0</v>
      </c>
      <c r="H14" s="622">
        <v>-0.33918847448684131</v>
      </c>
      <c r="I14" s="622">
        <v>0</v>
      </c>
      <c r="J14" s="622">
        <v>0</v>
      </c>
      <c r="K14" s="622">
        <v>159</v>
      </c>
      <c r="L14" s="622">
        <v>55</v>
      </c>
      <c r="M14" s="466">
        <v>0</v>
      </c>
      <c r="N14" s="622">
        <v>3.3344352900000001</v>
      </c>
      <c r="O14" s="622">
        <v>17.814227750000001</v>
      </c>
      <c r="P14" s="622">
        <v>0</v>
      </c>
      <c r="Q14" s="622">
        <v>0.97335318999999998</v>
      </c>
      <c r="R14" s="622">
        <v>7</v>
      </c>
      <c r="S14" s="385"/>
      <c r="T14" s="797"/>
      <c r="U14" s="797"/>
    </row>
    <row r="15" spans="1:21">
      <c r="A15" s="193">
        <v>8</v>
      </c>
      <c r="B15" s="420" t="s">
        <v>970</v>
      </c>
      <c r="C15" s="622">
        <v>0.55786652000000003</v>
      </c>
      <c r="D15" s="622">
        <v>0</v>
      </c>
      <c r="E15" s="622">
        <v>0</v>
      </c>
      <c r="F15" s="622">
        <v>0</v>
      </c>
      <c r="G15" s="622">
        <v>0.10386083</v>
      </c>
      <c r="H15" s="622">
        <v>-8.5535555131487639E-3</v>
      </c>
      <c r="I15" s="622">
        <v>0</v>
      </c>
      <c r="J15" s="622">
        <v>-8.5434020459629369E-3</v>
      </c>
      <c r="K15" s="622">
        <v>0</v>
      </c>
      <c r="L15" s="622">
        <v>0</v>
      </c>
      <c r="M15" s="466">
        <v>0</v>
      </c>
      <c r="N15" s="622">
        <v>0.55786652000000003</v>
      </c>
      <c r="O15" s="622">
        <v>0</v>
      </c>
      <c r="P15" s="622">
        <v>0</v>
      </c>
      <c r="Q15" s="622">
        <v>0</v>
      </c>
      <c r="R15" s="622">
        <v>0</v>
      </c>
      <c r="S15" s="385"/>
      <c r="T15" s="797"/>
      <c r="U15" s="797"/>
    </row>
    <row r="16" spans="1:21">
      <c r="A16" s="193">
        <v>9</v>
      </c>
      <c r="B16" s="420" t="s">
        <v>971</v>
      </c>
      <c r="C16" s="622">
        <v>29146.869839628682</v>
      </c>
      <c r="D16" s="622">
        <v>0</v>
      </c>
      <c r="E16" s="622">
        <v>0</v>
      </c>
      <c r="F16" s="622">
        <v>5811.7712108600008</v>
      </c>
      <c r="G16" s="622">
        <v>405.60589651000004</v>
      </c>
      <c r="H16" s="622">
        <v>-626.40145764000022</v>
      </c>
      <c r="I16" s="622">
        <v>-231.4773306618545</v>
      </c>
      <c r="J16" s="622">
        <v>-186.72850341533407</v>
      </c>
      <c r="K16" s="622">
        <v>3796214</v>
      </c>
      <c r="L16" s="622">
        <v>3239790</v>
      </c>
      <c r="M16" s="466">
        <v>0.18808510837152131</v>
      </c>
      <c r="N16" s="622">
        <v>15339.228325559998</v>
      </c>
      <c r="O16" s="622">
        <v>1817.0368037200003</v>
      </c>
      <c r="P16" s="622">
        <v>11902.983080070002</v>
      </c>
      <c r="Q16" s="622">
        <v>87.621630270000011</v>
      </c>
      <c r="R16" s="622">
        <v>9</v>
      </c>
      <c r="S16" s="385"/>
      <c r="T16" s="797"/>
      <c r="U16" s="797"/>
    </row>
    <row r="17" spans="1:21">
      <c r="A17" s="193">
        <v>10</v>
      </c>
      <c r="B17" s="420" t="s">
        <v>972</v>
      </c>
      <c r="C17" s="622">
        <v>7670.405305632501</v>
      </c>
      <c r="D17" s="622">
        <v>0</v>
      </c>
      <c r="E17" s="622">
        <v>0</v>
      </c>
      <c r="F17" s="622">
        <v>884.70260860000008</v>
      </c>
      <c r="G17" s="622">
        <v>36.929899165354769</v>
      </c>
      <c r="H17" s="622">
        <v>-164.8462799118534</v>
      </c>
      <c r="I17" s="622">
        <v>-37.527085516424997</v>
      </c>
      <c r="J17" s="622">
        <v>-99.362661227048534</v>
      </c>
      <c r="K17" s="622">
        <v>1440823</v>
      </c>
      <c r="L17" s="622">
        <v>1364177</v>
      </c>
      <c r="M17" s="466">
        <v>4.8331606912527462E-2</v>
      </c>
      <c r="N17" s="622">
        <v>1325.5239008399999</v>
      </c>
      <c r="O17" s="622">
        <v>734.88207943000009</v>
      </c>
      <c r="P17" s="622">
        <v>5586.4831212500003</v>
      </c>
      <c r="Q17" s="622">
        <v>23.51620411</v>
      </c>
      <c r="R17" s="622">
        <v>15</v>
      </c>
      <c r="S17" s="385"/>
      <c r="T17" s="797"/>
      <c r="U17" s="797"/>
    </row>
    <row r="18" spans="1:21">
      <c r="A18" s="193">
        <v>11</v>
      </c>
      <c r="B18" s="420" t="s">
        <v>973</v>
      </c>
      <c r="C18" s="622">
        <v>751.84928469062095</v>
      </c>
      <c r="D18" s="622">
        <v>0</v>
      </c>
      <c r="E18" s="622">
        <v>0</v>
      </c>
      <c r="F18" s="622">
        <v>9.4475751300000006</v>
      </c>
      <c r="G18" s="622">
        <v>5.0829264208127665</v>
      </c>
      <c r="H18" s="622">
        <v>-16.158149758347982</v>
      </c>
      <c r="I18" s="622">
        <v>-1.0105757171355261</v>
      </c>
      <c r="J18" s="622">
        <v>-11.747323566302336</v>
      </c>
      <c r="K18" s="622">
        <v>17837</v>
      </c>
      <c r="L18" s="622">
        <v>15777</v>
      </c>
      <c r="M18" s="466">
        <v>0</v>
      </c>
      <c r="N18" s="622">
        <v>4.8182199900000002</v>
      </c>
      <c r="O18" s="622">
        <v>16.76495693</v>
      </c>
      <c r="P18" s="622">
        <v>722.83358839999994</v>
      </c>
      <c r="Q18" s="622">
        <v>7.4325193700000005</v>
      </c>
      <c r="R18" s="622">
        <v>13</v>
      </c>
      <c r="S18" s="385"/>
      <c r="T18" s="797"/>
      <c r="U18" s="797"/>
    </row>
    <row r="19" spans="1:21">
      <c r="A19" s="193">
        <v>12</v>
      </c>
      <c r="B19" s="420" t="s">
        <v>974</v>
      </c>
      <c r="C19" s="622">
        <v>642.81197499999996</v>
      </c>
      <c r="D19" s="622">
        <v>0</v>
      </c>
      <c r="E19" s="622">
        <v>0</v>
      </c>
      <c r="F19" s="622">
        <v>631.62549999999999</v>
      </c>
      <c r="G19" s="622">
        <v>0</v>
      </c>
      <c r="H19" s="622">
        <v>-13.814806198536786</v>
      </c>
      <c r="I19" s="622">
        <v>-13.78333637012372</v>
      </c>
      <c r="J19" s="622">
        <v>0</v>
      </c>
      <c r="K19" s="622">
        <v>13807</v>
      </c>
      <c r="L19" s="622">
        <v>12677</v>
      </c>
      <c r="M19" s="466">
        <v>0</v>
      </c>
      <c r="N19" s="622">
        <v>642.81197499999996</v>
      </c>
      <c r="O19" s="622">
        <v>0</v>
      </c>
      <c r="P19" s="622">
        <v>0</v>
      </c>
      <c r="Q19" s="622">
        <v>0</v>
      </c>
      <c r="R19" s="622">
        <v>3</v>
      </c>
      <c r="S19" s="385"/>
      <c r="T19" s="797"/>
      <c r="U19" s="797"/>
    </row>
    <row r="20" spans="1:21">
      <c r="A20" s="193">
        <v>13</v>
      </c>
      <c r="B20" s="420" t="s">
        <v>975</v>
      </c>
      <c r="C20" s="622">
        <v>254.41947810608687</v>
      </c>
      <c r="D20" s="622">
        <v>0</v>
      </c>
      <c r="E20" s="622">
        <v>0</v>
      </c>
      <c r="F20" s="622">
        <v>191.68027043999999</v>
      </c>
      <c r="G20" s="622">
        <v>0</v>
      </c>
      <c r="H20" s="622">
        <v>-5.4677820573713847</v>
      </c>
      <c r="I20" s="622">
        <v>-5.1716806366370802</v>
      </c>
      <c r="J20" s="622">
        <v>0</v>
      </c>
      <c r="K20" s="622">
        <v>5454</v>
      </c>
      <c r="L20" s="622">
        <v>4643</v>
      </c>
      <c r="M20" s="466">
        <v>0</v>
      </c>
      <c r="N20" s="622">
        <v>218.39043787</v>
      </c>
      <c r="O20" s="622">
        <v>4.4544087499999998</v>
      </c>
      <c r="P20" s="622">
        <v>27.684726770000001</v>
      </c>
      <c r="Q20" s="622">
        <v>3.8899047200000001</v>
      </c>
      <c r="R20" s="622">
        <v>3</v>
      </c>
      <c r="S20" s="385"/>
      <c r="T20" s="797"/>
      <c r="U20" s="797"/>
    </row>
    <row r="21" spans="1:21">
      <c r="A21" s="193">
        <v>14</v>
      </c>
      <c r="B21" s="420" t="s">
        <v>976</v>
      </c>
      <c r="C21" s="622">
        <v>12.348164509887125</v>
      </c>
      <c r="D21" s="622">
        <v>0</v>
      </c>
      <c r="E21" s="622">
        <v>0</v>
      </c>
      <c r="F21" s="622">
        <v>6.03586329</v>
      </c>
      <c r="G21" s="622">
        <v>2.7974072916435664</v>
      </c>
      <c r="H21" s="622">
        <v>-0.2653769784107407</v>
      </c>
      <c r="I21" s="622">
        <v>-0.10231355649125759</v>
      </c>
      <c r="J21" s="622">
        <v>-0.16282901949798884</v>
      </c>
      <c r="K21" s="622">
        <v>365</v>
      </c>
      <c r="L21" s="622">
        <v>343</v>
      </c>
      <c r="M21" s="466">
        <v>0</v>
      </c>
      <c r="N21" s="622">
        <v>9.9973878200000001</v>
      </c>
      <c r="O21" s="622">
        <v>0.11413213</v>
      </c>
      <c r="P21" s="622">
        <v>2.2366445600000002</v>
      </c>
      <c r="Q21" s="622">
        <v>0</v>
      </c>
      <c r="R21" s="622">
        <v>3</v>
      </c>
      <c r="S21" s="385"/>
      <c r="T21" s="797"/>
      <c r="U21" s="797"/>
    </row>
    <row r="22" spans="1:21">
      <c r="A22" s="193">
        <v>15</v>
      </c>
      <c r="B22" s="420" t="s">
        <v>977</v>
      </c>
      <c r="C22" s="622">
        <v>2.4923342348690891</v>
      </c>
      <c r="D22" s="622">
        <v>0</v>
      </c>
      <c r="E22" s="622">
        <v>0</v>
      </c>
      <c r="F22" s="622">
        <v>0.19477792000000002</v>
      </c>
      <c r="G22" s="622">
        <v>0</v>
      </c>
      <c r="H22" s="622">
        <v>-5.3563274761169365E-2</v>
      </c>
      <c r="I22" s="622">
        <v>-5.3470815017894906E-2</v>
      </c>
      <c r="J22" s="622">
        <v>0</v>
      </c>
      <c r="K22" s="622">
        <v>96</v>
      </c>
      <c r="L22" s="622">
        <v>38</v>
      </c>
      <c r="M22" s="466">
        <v>0</v>
      </c>
      <c r="N22" s="622">
        <v>0.19477792000000002</v>
      </c>
      <c r="O22" s="622">
        <v>0</v>
      </c>
      <c r="P22" s="622">
        <v>2.29755631</v>
      </c>
      <c r="Q22" s="622">
        <v>0</v>
      </c>
      <c r="R22" s="622">
        <v>10</v>
      </c>
      <c r="S22" s="385"/>
      <c r="T22" s="797"/>
      <c r="U22" s="797"/>
    </row>
    <row r="23" spans="1:21">
      <c r="A23" s="193">
        <v>16</v>
      </c>
      <c r="B23" s="420" t="s">
        <v>978</v>
      </c>
      <c r="C23" s="622">
        <v>239.14406911503821</v>
      </c>
      <c r="D23" s="622">
        <v>0</v>
      </c>
      <c r="E23" s="622">
        <v>0</v>
      </c>
      <c r="F23" s="622">
        <v>76.650879459999999</v>
      </c>
      <c r="G23" s="622">
        <v>0</v>
      </c>
      <c r="H23" s="622">
        <v>-5.1394950574057674</v>
      </c>
      <c r="I23" s="622">
        <v>-4.1579460979297185</v>
      </c>
      <c r="J23" s="622">
        <v>0</v>
      </c>
      <c r="K23" s="622">
        <v>2654</v>
      </c>
      <c r="L23" s="622">
        <v>1828</v>
      </c>
      <c r="M23" s="466">
        <v>0</v>
      </c>
      <c r="N23" s="622">
        <v>116.74648258999999</v>
      </c>
      <c r="O23" s="622">
        <v>56.950797430000001</v>
      </c>
      <c r="P23" s="622">
        <v>56.718203280000004</v>
      </c>
      <c r="Q23" s="622">
        <v>8.7285858100000002</v>
      </c>
      <c r="R23" s="622">
        <v>7</v>
      </c>
      <c r="S23" s="385"/>
      <c r="T23" s="797"/>
      <c r="U23" s="797"/>
    </row>
    <row r="24" spans="1:21">
      <c r="A24" s="193">
        <v>17</v>
      </c>
      <c r="B24" s="420" t="s">
        <v>979</v>
      </c>
      <c r="C24" s="622">
        <v>481.16381399875564</v>
      </c>
      <c r="D24" s="622">
        <v>0</v>
      </c>
      <c r="E24" s="622">
        <v>0</v>
      </c>
      <c r="F24" s="622">
        <v>409.41910281000003</v>
      </c>
      <c r="G24" s="622">
        <v>0</v>
      </c>
      <c r="H24" s="622">
        <v>-10.340791862412972</v>
      </c>
      <c r="I24" s="622">
        <v>-10.154415176773249</v>
      </c>
      <c r="J24" s="622">
        <v>0</v>
      </c>
      <c r="K24" s="622">
        <v>62757</v>
      </c>
      <c r="L24" s="622">
        <v>36120</v>
      </c>
      <c r="M24" s="466">
        <v>0</v>
      </c>
      <c r="N24" s="622">
        <v>407.38242339999999</v>
      </c>
      <c r="O24" s="622">
        <v>12.321871400000001</v>
      </c>
      <c r="P24" s="622">
        <v>52.562836240000003</v>
      </c>
      <c r="Q24" s="622">
        <v>8.8966829600000015</v>
      </c>
      <c r="R24" s="622">
        <v>4</v>
      </c>
      <c r="S24" s="385"/>
      <c r="T24" s="797"/>
      <c r="U24" s="797"/>
    </row>
    <row r="25" spans="1:21">
      <c r="A25" s="193">
        <v>18</v>
      </c>
      <c r="B25" s="420" t="s">
        <v>980</v>
      </c>
      <c r="C25" s="622">
        <v>103.72207901942666</v>
      </c>
      <c r="D25" s="622">
        <v>0</v>
      </c>
      <c r="E25" s="622">
        <v>0</v>
      </c>
      <c r="F25" s="622">
        <v>53.523024840000005</v>
      </c>
      <c r="G25" s="622">
        <v>1.2807152014505985</v>
      </c>
      <c r="H25" s="622">
        <v>-2.2291128290861377</v>
      </c>
      <c r="I25" s="622">
        <v>-1.655312333889186</v>
      </c>
      <c r="J25" s="622">
        <v>-0.56021552356810822</v>
      </c>
      <c r="K25" s="622">
        <v>740</v>
      </c>
      <c r="L25" s="622">
        <v>493</v>
      </c>
      <c r="M25" s="466">
        <v>0</v>
      </c>
      <c r="N25" s="622">
        <v>48.868914730000007</v>
      </c>
      <c r="O25" s="622">
        <v>13.49599856</v>
      </c>
      <c r="P25" s="622">
        <v>38.771981619999998</v>
      </c>
      <c r="Q25" s="622">
        <v>2.5851841000000002</v>
      </c>
      <c r="R25" s="622">
        <v>9</v>
      </c>
      <c r="S25" s="385"/>
      <c r="T25" s="797"/>
      <c r="U25" s="797"/>
    </row>
    <row r="26" spans="1:21">
      <c r="A26" s="193">
        <v>19</v>
      </c>
      <c r="B26" s="420" t="s">
        <v>981</v>
      </c>
      <c r="C26" s="622">
        <v>2.7833860000000002E-2</v>
      </c>
      <c r="D26" s="622">
        <v>0</v>
      </c>
      <c r="E26" s="622">
        <v>0</v>
      </c>
      <c r="F26" s="622">
        <v>2.7833860000000002E-2</v>
      </c>
      <c r="G26" s="622">
        <v>0</v>
      </c>
      <c r="H26" s="622">
        <v>-5.9818328937821233E-4</v>
      </c>
      <c r="I26" s="622">
        <v>-5.9818328937821233E-4</v>
      </c>
      <c r="J26" s="622">
        <v>0</v>
      </c>
      <c r="K26" s="622">
        <v>0</v>
      </c>
      <c r="L26" s="622">
        <v>0</v>
      </c>
      <c r="M26" s="466">
        <v>0</v>
      </c>
      <c r="N26" s="622">
        <v>2.7833860000000002E-2</v>
      </c>
      <c r="O26" s="622">
        <v>0</v>
      </c>
      <c r="P26" s="622">
        <v>0</v>
      </c>
      <c r="Q26" s="622">
        <v>0</v>
      </c>
      <c r="R26" s="622">
        <v>0</v>
      </c>
      <c r="S26" s="385"/>
      <c r="T26" s="797"/>
      <c r="U26" s="797"/>
    </row>
    <row r="27" spans="1:21">
      <c r="A27" s="193">
        <v>20</v>
      </c>
      <c r="B27" s="420" t="s">
        <v>982</v>
      </c>
      <c r="C27" s="622">
        <v>3581.9427484679513</v>
      </c>
      <c r="D27" s="622">
        <v>0</v>
      </c>
      <c r="E27" s="622">
        <v>0</v>
      </c>
      <c r="F27" s="622">
        <v>597.42152369000007</v>
      </c>
      <c r="G27" s="622">
        <v>0</v>
      </c>
      <c r="H27" s="622">
        <v>-76.980278539986671</v>
      </c>
      <c r="I27" s="622">
        <v>-63.66653831406267</v>
      </c>
      <c r="J27" s="622">
        <v>-7.2055824301291843E-2</v>
      </c>
      <c r="K27" s="622">
        <v>47440</v>
      </c>
      <c r="L27" s="622">
        <v>43218</v>
      </c>
      <c r="M27" s="466">
        <v>6.055844354866418E-2</v>
      </c>
      <c r="N27" s="622">
        <v>2383.2000696300001</v>
      </c>
      <c r="O27" s="622">
        <v>34.970897680000007</v>
      </c>
      <c r="P27" s="622">
        <v>1163.7717811500002</v>
      </c>
      <c r="Q27" s="622">
        <v>0</v>
      </c>
      <c r="R27" s="622">
        <v>6</v>
      </c>
      <c r="S27" s="385"/>
      <c r="T27" s="797"/>
      <c r="U27" s="797"/>
    </row>
    <row r="28" spans="1:21">
      <c r="A28" s="193">
        <v>21</v>
      </c>
      <c r="B28" s="420" t="s">
        <v>983</v>
      </c>
      <c r="C28" s="622">
        <v>5966.2058790946239</v>
      </c>
      <c r="D28" s="622">
        <v>0</v>
      </c>
      <c r="E28" s="622">
        <v>0</v>
      </c>
      <c r="F28" s="622">
        <v>0.22225751999999999</v>
      </c>
      <c r="G28" s="622">
        <v>0</v>
      </c>
      <c r="H28" s="622">
        <v>-128.22097466411236</v>
      </c>
      <c r="I28" s="622">
        <v>-0.25628658806839233</v>
      </c>
      <c r="J28" s="622">
        <v>0</v>
      </c>
      <c r="K28" s="622">
        <v>57743</v>
      </c>
      <c r="L28" s="622">
        <v>52225</v>
      </c>
      <c r="M28" s="466">
        <v>0.58881779400586975</v>
      </c>
      <c r="N28" s="622">
        <v>3673.6127752699999</v>
      </c>
      <c r="O28" s="622">
        <v>0.12314813000000001</v>
      </c>
      <c r="P28" s="622">
        <v>2292.46995569</v>
      </c>
      <c r="Q28" s="622">
        <v>0</v>
      </c>
      <c r="R28" s="622">
        <v>8</v>
      </c>
      <c r="S28" s="385"/>
      <c r="T28" s="797"/>
      <c r="U28" s="797"/>
    </row>
    <row r="29" spans="1:21">
      <c r="A29" s="193">
        <v>22</v>
      </c>
      <c r="B29" s="420" t="s">
        <v>984</v>
      </c>
      <c r="C29" s="622">
        <v>1653.2932301056021</v>
      </c>
      <c r="D29" s="622">
        <v>0</v>
      </c>
      <c r="E29" s="622">
        <v>0</v>
      </c>
      <c r="F29" s="622">
        <v>262.52467038999998</v>
      </c>
      <c r="G29" s="622">
        <v>9.6913524282700543</v>
      </c>
      <c r="H29" s="622">
        <v>-35.531269564886024</v>
      </c>
      <c r="I29" s="622">
        <v>-8.4827260913230536</v>
      </c>
      <c r="J29" s="622">
        <v>-8.9295589816031491</v>
      </c>
      <c r="K29" s="622">
        <v>134608</v>
      </c>
      <c r="L29" s="622">
        <v>78139</v>
      </c>
      <c r="M29" s="466">
        <v>0</v>
      </c>
      <c r="N29" s="622">
        <v>1379.8794496899998</v>
      </c>
      <c r="O29" s="622">
        <v>48.904801380000002</v>
      </c>
      <c r="P29" s="622">
        <v>224.50897903999999</v>
      </c>
      <c r="Q29" s="622">
        <v>0</v>
      </c>
      <c r="R29" s="622">
        <v>6</v>
      </c>
      <c r="S29" s="385"/>
      <c r="T29" s="797"/>
      <c r="U29" s="797"/>
    </row>
    <row r="30" spans="1:21">
      <c r="A30" s="193">
        <v>23</v>
      </c>
      <c r="B30" s="420" t="s">
        <v>985</v>
      </c>
      <c r="C30" s="622">
        <v>999.7423773224798</v>
      </c>
      <c r="D30" s="622">
        <v>0</v>
      </c>
      <c r="E30" s="622">
        <v>0</v>
      </c>
      <c r="F30" s="622">
        <v>53.399633639999998</v>
      </c>
      <c r="G30" s="622">
        <v>0</v>
      </c>
      <c r="H30" s="622">
        <v>-21.485671904563539</v>
      </c>
      <c r="I30" s="622">
        <v>-13.641472931793981</v>
      </c>
      <c r="J30" s="622">
        <v>0</v>
      </c>
      <c r="K30" s="622">
        <v>471239</v>
      </c>
      <c r="L30" s="622">
        <v>120370</v>
      </c>
      <c r="M30" s="466">
        <v>0</v>
      </c>
      <c r="N30" s="622">
        <v>378.59677018000002</v>
      </c>
      <c r="O30" s="622">
        <v>267.25956487000002</v>
      </c>
      <c r="P30" s="622">
        <v>353.88604226999996</v>
      </c>
      <c r="Q30" s="622">
        <v>0</v>
      </c>
      <c r="R30" s="622">
        <v>9</v>
      </c>
      <c r="S30" s="385"/>
      <c r="T30" s="797"/>
      <c r="U30" s="797"/>
    </row>
    <row r="31" spans="1:21">
      <c r="A31" s="193">
        <v>24</v>
      </c>
      <c r="B31" s="420" t="s">
        <v>986</v>
      </c>
      <c r="C31" s="622">
        <v>39.905897135348482</v>
      </c>
      <c r="D31" s="622">
        <v>0</v>
      </c>
      <c r="E31" s="622">
        <v>0</v>
      </c>
      <c r="F31" s="622">
        <v>24.785205140000002</v>
      </c>
      <c r="G31" s="622">
        <v>0</v>
      </c>
      <c r="H31" s="622">
        <v>-0.85762595680266163</v>
      </c>
      <c r="I31" s="622">
        <v>-0.83855852285547439</v>
      </c>
      <c r="J31" s="622">
        <v>0</v>
      </c>
      <c r="K31" s="622">
        <v>1322</v>
      </c>
      <c r="L31" s="622">
        <v>990</v>
      </c>
      <c r="M31" s="466">
        <v>0</v>
      </c>
      <c r="N31" s="622">
        <v>34.80213131</v>
      </c>
      <c r="O31" s="622">
        <v>2.3926303200000003</v>
      </c>
      <c r="P31" s="622">
        <v>2.7111355099999996</v>
      </c>
      <c r="Q31" s="622">
        <v>0</v>
      </c>
      <c r="R31" s="622">
        <v>2</v>
      </c>
      <c r="T31" s="797"/>
      <c r="U31" s="797"/>
    </row>
    <row r="32" spans="1:21">
      <c r="A32" s="193">
        <v>25</v>
      </c>
      <c r="B32" s="420" t="s">
        <v>987</v>
      </c>
      <c r="C32" s="622">
        <v>689.70911314840987</v>
      </c>
      <c r="D32" s="622">
        <v>0</v>
      </c>
      <c r="E32" s="622">
        <v>0</v>
      </c>
      <c r="F32" s="622">
        <v>63.671702630000006</v>
      </c>
      <c r="G32" s="622">
        <v>133.514136668812</v>
      </c>
      <c r="H32" s="622">
        <v>-14.822682373815395</v>
      </c>
      <c r="I32" s="622">
        <v>-0.82009423858168207</v>
      </c>
      <c r="J32" s="622">
        <v>-13.852172102100674</v>
      </c>
      <c r="K32" s="622">
        <v>9313</v>
      </c>
      <c r="L32" s="622">
        <v>7151</v>
      </c>
      <c r="M32" s="466">
        <v>0</v>
      </c>
      <c r="N32" s="622">
        <v>304.68175785</v>
      </c>
      <c r="O32" s="622">
        <v>146.60525866</v>
      </c>
      <c r="P32" s="622">
        <v>228.64226395000003</v>
      </c>
      <c r="Q32" s="622">
        <v>9.7798326899999992</v>
      </c>
      <c r="R32" s="622">
        <v>8</v>
      </c>
      <c r="T32" s="797"/>
      <c r="U32" s="797"/>
    </row>
    <row r="33" spans="1:21">
      <c r="A33" s="193">
        <v>26</v>
      </c>
      <c r="B33" s="420" t="s">
        <v>988</v>
      </c>
      <c r="C33" s="622">
        <v>691.89730915707389</v>
      </c>
      <c r="D33" s="622">
        <v>0</v>
      </c>
      <c r="E33" s="622">
        <v>0</v>
      </c>
      <c r="F33" s="622">
        <v>43.351118360000001</v>
      </c>
      <c r="G33" s="622">
        <v>3.801749710372365</v>
      </c>
      <c r="H33" s="622">
        <v>-14.869709350536084</v>
      </c>
      <c r="I33" s="622">
        <v>-8.0274350221222992</v>
      </c>
      <c r="J33" s="622">
        <v>-3.3214098725209644</v>
      </c>
      <c r="K33" s="622">
        <v>7089</v>
      </c>
      <c r="L33" s="622">
        <v>6883</v>
      </c>
      <c r="M33" s="466">
        <v>0</v>
      </c>
      <c r="N33" s="622">
        <v>597.88483393000001</v>
      </c>
      <c r="O33" s="622">
        <v>23.433352859999999</v>
      </c>
      <c r="P33" s="622">
        <v>70.579122370000007</v>
      </c>
      <c r="Q33" s="622">
        <v>0</v>
      </c>
      <c r="R33" s="622">
        <v>5</v>
      </c>
      <c r="T33" s="797"/>
      <c r="U33" s="797"/>
    </row>
    <row r="34" spans="1:21">
      <c r="A34" s="193">
        <v>27</v>
      </c>
      <c r="B34" s="420" t="s">
        <v>989</v>
      </c>
      <c r="C34" s="622">
        <v>693.62863177823294</v>
      </c>
      <c r="D34" s="622">
        <v>0</v>
      </c>
      <c r="E34" s="622">
        <v>0</v>
      </c>
      <c r="F34" s="622">
        <v>223.81402718999999</v>
      </c>
      <c r="G34" s="622">
        <v>16.169293623533981</v>
      </c>
      <c r="H34" s="622">
        <v>-14.906917566015355</v>
      </c>
      <c r="I34" s="622">
        <v>-2.9534039920243611</v>
      </c>
      <c r="J34" s="622">
        <v>-10.70757195125516</v>
      </c>
      <c r="K34" s="622">
        <v>27758</v>
      </c>
      <c r="L34" s="622">
        <v>17910</v>
      </c>
      <c r="M34" s="466">
        <v>2.7570755982957253E-2</v>
      </c>
      <c r="N34" s="622">
        <v>296.08119048000003</v>
      </c>
      <c r="O34" s="622">
        <v>301.36058474999999</v>
      </c>
      <c r="P34" s="622">
        <v>96.186856550000002</v>
      </c>
      <c r="Q34" s="622">
        <v>0</v>
      </c>
      <c r="R34" s="622">
        <v>7</v>
      </c>
      <c r="T34" s="797"/>
      <c r="U34" s="797"/>
    </row>
    <row r="35" spans="1:21">
      <c r="A35" s="193">
        <v>28</v>
      </c>
      <c r="B35" s="420" t="s">
        <v>990</v>
      </c>
      <c r="C35" s="622">
        <v>2510.4251413987195</v>
      </c>
      <c r="D35" s="622">
        <v>0</v>
      </c>
      <c r="E35" s="622">
        <v>0</v>
      </c>
      <c r="F35" s="622">
        <v>1382.9019183199998</v>
      </c>
      <c r="G35" s="622">
        <v>156.01928640896722</v>
      </c>
      <c r="H35" s="622">
        <v>-53.952070205844592</v>
      </c>
      <c r="I35" s="622">
        <v>-22.815784263203803</v>
      </c>
      <c r="J35" s="622">
        <v>-30.864512422033627</v>
      </c>
      <c r="K35" s="622">
        <v>1450315</v>
      </c>
      <c r="L35" s="622">
        <v>1438601</v>
      </c>
      <c r="M35" s="466">
        <v>0.28674990295730929</v>
      </c>
      <c r="N35" s="622">
        <v>1640.4948477400003</v>
      </c>
      <c r="O35" s="622">
        <v>81.700421759999998</v>
      </c>
      <c r="P35" s="622">
        <v>775.9437987</v>
      </c>
      <c r="Q35" s="622">
        <v>12.28607319</v>
      </c>
      <c r="R35" s="622">
        <v>6</v>
      </c>
      <c r="T35" s="797"/>
      <c r="U35" s="797"/>
    </row>
    <row r="36" spans="1:21">
      <c r="A36" s="193">
        <v>29</v>
      </c>
      <c r="B36" s="420" t="s">
        <v>991</v>
      </c>
      <c r="C36" s="622">
        <v>20.421675790340526</v>
      </c>
      <c r="D36" s="622">
        <v>0</v>
      </c>
      <c r="E36" s="622">
        <v>0</v>
      </c>
      <c r="F36" s="622">
        <v>8.4361034000000004</v>
      </c>
      <c r="G36" s="622">
        <v>2.7248991514765857</v>
      </c>
      <c r="H36" s="622">
        <v>-0.43888649288604947</v>
      </c>
      <c r="I36" s="622">
        <v>-0.11811560677154044</v>
      </c>
      <c r="J36" s="622">
        <v>-0.31659759458271325</v>
      </c>
      <c r="K36" s="622">
        <v>395</v>
      </c>
      <c r="L36" s="622">
        <v>351</v>
      </c>
      <c r="M36" s="466">
        <v>0</v>
      </c>
      <c r="N36" s="622">
        <v>14.07402594</v>
      </c>
      <c r="O36" s="622">
        <v>2.3710896299999997</v>
      </c>
      <c r="P36" s="622">
        <v>3.9765602200000001</v>
      </c>
      <c r="Q36" s="622">
        <v>0</v>
      </c>
      <c r="R36" s="622">
        <v>4</v>
      </c>
      <c r="T36" s="797"/>
      <c r="U36" s="797"/>
    </row>
    <row r="37" spans="1:21">
      <c r="A37" s="193">
        <v>30</v>
      </c>
      <c r="B37" s="420" t="s">
        <v>992</v>
      </c>
      <c r="C37" s="622">
        <v>22.561553282255186</v>
      </c>
      <c r="D37" s="622">
        <v>0</v>
      </c>
      <c r="E37" s="622">
        <v>0</v>
      </c>
      <c r="F37" s="622">
        <v>1.5989384900000001</v>
      </c>
      <c r="G37" s="622">
        <v>0</v>
      </c>
      <c r="H37" s="622">
        <v>-0.48487504628755085</v>
      </c>
      <c r="I37" s="622">
        <v>-0.36130407715905377</v>
      </c>
      <c r="J37" s="622">
        <v>0</v>
      </c>
      <c r="K37" s="622">
        <v>178</v>
      </c>
      <c r="L37" s="622">
        <v>157</v>
      </c>
      <c r="M37" s="466">
        <v>0</v>
      </c>
      <c r="N37" s="622">
        <v>1.8705562</v>
      </c>
      <c r="O37" s="622">
        <v>4.7979015</v>
      </c>
      <c r="P37" s="622">
        <v>14.21102161</v>
      </c>
      <c r="Q37" s="622">
        <v>1.68207398</v>
      </c>
      <c r="R37" s="622">
        <v>15</v>
      </c>
      <c r="T37" s="797"/>
      <c r="U37" s="797"/>
    </row>
    <row r="38" spans="1:21">
      <c r="A38" s="193">
        <v>31</v>
      </c>
      <c r="B38" s="420" t="s">
        <v>993</v>
      </c>
      <c r="C38" s="622">
        <v>801.56826658311991</v>
      </c>
      <c r="D38" s="622">
        <v>0</v>
      </c>
      <c r="E38" s="622">
        <v>0</v>
      </c>
      <c r="F38" s="622">
        <v>671.24182698000004</v>
      </c>
      <c r="G38" s="622">
        <v>3.3944989871712308E-2</v>
      </c>
      <c r="H38" s="622">
        <v>-17.226670765962115</v>
      </c>
      <c r="I38" s="622">
        <v>-17.192808367706093</v>
      </c>
      <c r="J38" s="622">
        <v>-2.5399953083988173E-2</v>
      </c>
      <c r="K38" s="622">
        <v>21325</v>
      </c>
      <c r="L38" s="622">
        <v>16410</v>
      </c>
      <c r="M38" s="466">
        <v>0</v>
      </c>
      <c r="N38" s="622">
        <v>682.34633785999995</v>
      </c>
      <c r="O38" s="622">
        <v>44.168509759999999</v>
      </c>
      <c r="P38" s="622">
        <v>75.053418969999996</v>
      </c>
      <c r="Q38" s="622">
        <v>0</v>
      </c>
      <c r="R38" s="622">
        <v>3</v>
      </c>
      <c r="T38" s="797"/>
      <c r="U38" s="797"/>
    </row>
    <row r="39" spans="1:21">
      <c r="A39" s="193">
        <v>32</v>
      </c>
      <c r="B39" s="420" t="s">
        <v>994</v>
      </c>
      <c r="C39" s="622">
        <v>1111.9901308633177</v>
      </c>
      <c r="D39" s="622">
        <v>0</v>
      </c>
      <c r="E39" s="622">
        <v>0</v>
      </c>
      <c r="F39" s="622">
        <v>104.24625102</v>
      </c>
      <c r="G39" s="622">
        <v>37.098152512840578</v>
      </c>
      <c r="H39" s="622">
        <v>-23.898011782624764</v>
      </c>
      <c r="I39" s="622">
        <v>-14.921458127053036</v>
      </c>
      <c r="J39" s="622">
        <v>-6.5306386143794724</v>
      </c>
      <c r="K39" s="622">
        <v>19944</v>
      </c>
      <c r="L39" s="622">
        <v>19218</v>
      </c>
      <c r="M39" s="466">
        <v>0</v>
      </c>
      <c r="N39" s="622">
        <v>1037.2720509800001</v>
      </c>
      <c r="O39" s="622">
        <v>0.35806940000000004</v>
      </c>
      <c r="P39" s="622">
        <v>69.798016810000007</v>
      </c>
      <c r="Q39" s="622">
        <v>4.5619936799999996</v>
      </c>
      <c r="R39" s="622">
        <v>4</v>
      </c>
      <c r="T39" s="797"/>
      <c r="U39" s="797"/>
    </row>
    <row r="40" spans="1:21">
      <c r="A40" s="193">
        <v>33</v>
      </c>
      <c r="B40" s="420" t="s">
        <v>995</v>
      </c>
      <c r="C40" s="622">
        <v>205.19354733402645</v>
      </c>
      <c r="D40" s="622">
        <v>0</v>
      </c>
      <c r="E40" s="622">
        <v>0</v>
      </c>
      <c r="F40" s="622">
        <v>110.84859773999999</v>
      </c>
      <c r="G40" s="622">
        <v>0.46213293659380633</v>
      </c>
      <c r="H40" s="622">
        <v>-4.4098573142011865</v>
      </c>
      <c r="I40" s="622">
        <v>-3.7646101154170823</v>
      </c>
      <c r="J40" s="622">
        <v>-0.27555676305608168</v>
      </c>
      <c r="K40" s="622">
        <v>3012</v>
      </c>
      <c r="L40" s="622">
        <v>2071</v>
      </c>
      <c r="M40" s="466">
        <v>0</v>
      </c>
      <c r="N40" s="622">
        <v>139.66917447999998</v>
      </c>
      <c r="O40" s="622">
        <v>19.606328390000002</v>
      </c>
      <c r="P40" s="622">
        <v>41.655468799999994</v>
      </c>
      <c r="Q40" s="622">
        <v>7.2268545500000005</v>
      </c>
      <c r="R40" s="622">
        <v>5</v>
      </c>
      <c r="T40" s="797"/>
      <c r="U40" s="797"/>
    </row>
    <row r="41" spans="1:21">
      <c r="A41" s="193">
        <v>34</v>
      </c>
      <c r="B41" s="420" t="s">
        <v>996</v>
      </c>
      <c r="C41" s="622">
        <v>13079.686144074996</v>
      </c>
      <c r="D41" s="622">
        <v>0</v>
      </c>
      <c r="E41" s="622">
        <v>0</v>
      </c>
      <c r="F41" s="622">
        <v>33.19865695</v>
      </c>
      <c r="G41" s="622">
        <v>4.26885230999999</v>
      </c>
      <c r="H41" s="622">
        <v>-27.689632569999993</v>
      </c>
      <c r="I41" s="622">
        <v>-0.88514468985666817</v>
      </c>
      <c r="J41" s="622">
        <v>-2.3753447810803778</v>
      </c>
      <c r="K41" s="622">
        <v>12170</v>
      </c>
      <c r="L41" s="622">
        <v>10931</v>
      </c>
      <c r="M41" s="466">
        <v>0</v>
      </c>
      <c r="N41" s="622">
        <v>4063.8555472000003</v>
      </c>
      <c r="O41" s="622">
        <v>2496.54948221</v>
      </c>
      <c r="P41" s="622">
        <v>3312.5612444300004</v>
      </c>
      <c r="Q41" s="622">
        <v>3206.7198702399996</v>
      </c>
      <c r="R41" s="622">
        <v>13</v>
      </c>
      <c r="T41" s="797"/>
      <c r="U41" s="797"/>
    </row>
    <row r="42" spans="1:21">
      <c r="A42" s="193">
        <v>35</v>
      </c>
      <c r="B42" s="420" t="s">
        <v>997</v>
      </c>
      <c r="C42" s="622">
        <v>5803.5382301050595</v>
      </c>
      <c r="D42" s="622">
        <v>0</v>
      </c>
      <c r="E42" s="622">
        <v>0</v>
      </c>
      <c r="F42" s="622">
        <v>1.0311629999999999E-2</v>
      </c>
      <c r="G42" s="622">
        <v>7.277350725170972E-3</v>
      </c>
      <c r="H42" s="622">
        <v>-12.286062480968027</v>
      </c>
      <c r="I42" s="622">
        <v>-2.2133061576234967E-3</v>
      </c>
      <c r="J42" s="622">
        <v>-2.2302042436232571E-6</v>
      </c>
      <c r="K42" s="622">
        <v>2491</v>
      </c>
      <c r="L42" s="622">
        <v>2428</v>
      </c>
      <c r="M42" s="466">
        <v>0</v>
      </c>
      <c r="N42" s="622">
        <v>896.09292105000009</v>
      </c>
      <c r="O42" s="622">
        <v>1540.4234034099998</v>
      </c>
      <c r="P42" s="622">
        <v>420.49836864999997</v>
      </c>
      <c r="Q42" s="622">
        <v>2946.5235369899997</v>
      </c>
      <c r="R42" s="622">
        <v>18</v>
      </c>
      <c r="T42" s="797"/>
      <c r="U42" s="797"/>
    </row>
    <row r="43" spans="1:21">
      <c r="A43" s="193">
        <v>36</v>
      </c>
      <c r="B43" s="420" t="s">
        <v>998</v>
      </c>
      <c r="C43" s="622">
        <v>5625.3420772759437</v>
      </c>
      <c r="D43" s="622">
        <v>0</v>
      </c>
      <c r="E43" s="622">
        <v>0</v>
      </c>
      <c r="F43" s="622">
        <v>0.95425029000000006</v>
      </c>
      <c r="G43" s="622">
        <v>0</v>
      </c>
      <c r="H43" s="622">
        <v>-11.908822083692828</v>
      </c>
      <c r="I43" s="622">
        <v>-7.0965138558452878E-2</v>
      </c>
      <c r="J43" s="622">
        <v>0</v>
      </c>
      <c r="K43" s="622">
        <v>6423</v>
      </c>
      <c r="L43" s="622">
        <v>6011</v>
      </c>
      <c r="M43" s="466">
        <v>0</v>
      </c>
      <c r="N43" s="622">
        <v>2683.82200685</v>
      </c>
      <c r="O43" s="622">
        <v>268.05845228999999</v>
      </c>
      <c r="P43" s="622">
        <v>2671.6227961499999</v>
      </c>
      <c r="Q43" s="622">
        <v>1.83882199</v>
      </c>
      <c r="R43" s="622">
        <v>10</v>
      </c>
      <c r="T43" s="797"/>
      <c r="U43" s="797"/>
    </row>
    <row r="44" spans="1:21">
      <c r="A44" s="193">
        <v>37</v>
      </c>
      <c r="B44" s="420" t="s">
        <v>999</v>
      </c>
      <c r="C44" s="622">
        <v>781.50278290646031</v>
      </c>
      <c r="D44" s="622">
        <v>0</v>
      </c>
      <c r="E44" s="622">
        <v>0</v>
      </c>
      <c r="F44" s="622">
        <v>29.75230049</v>
      </c>
      <c r="G44" s="622">
        <v>4.2615749592748191</v>
      </c>
      <c r="H44" s="622">
        <v>-1.6544376273825891</v>
      </c>
      <c r="I44" s="622">
        <v>-0.2306386354359061</v>
      </c>
      <c r="J44" s="622">
        <v>-0.6801218276524823</v>
      </c>
      <c r="K44" s="622">
        <v>382</v>
      </c>
      <c r="L44" s="622">
        <v>189</v>
      </c>
      <c r="M44" s="466">
        <v>0</v>
      </c>
      <c r="N44" s="622">
        <v>150.11444975999999</v>
      </c>
      <c r="O44" s="622">
        <v>617.05531059000009</v>
      </c>
      <c r="P44" s="622">
        <v>14.33302256</v>
      </c>
      <c r="Q44" s="622">
        <v>0</v>
      </c>
      <c r="R44" s="622">
        <v>7</v>
      </c>
      <c r="T44" s="797"/>
      <c r="U44" s="797"/>
    </row>
    <row r="45" spans="1:21">
      <c r="A45" s="193">
        <v>38</v>
      </c>
      <c r="B45" s="420" t="s">
        <v>1000</v>
      </c>
      <c r="C45" s="622">
        <v>869.30305378753269</v>
      </c>
      <c r="D45" s="622">
        <v>0</v>
      </c>
      <c r="E45" s="622">
        <v>0</v>
      </c>
      <c r="F45" s="622">
        <v>2.4817945400000001</v>
      </c>
      <c r="G45" s="622">
        <v>0</v>
      </c>
      <c r="H45" s="622">
        <v>-1.8403103779565515</v>
      </c>
      <c r="I45" s="622">
        <v>-2.0188706749080697E-2</v>
      </c>
      <c r="J45" s="622">
        <v>0</v>
      </c>
      <c r="K45" s="622">
        <v>2875</v>
      </c>
      <c r="L45" s="622">
        <v>2303</v>
      </c>
      <c r="M45" s="466">
        <v>0</v>
      </c>
      <c r="N45" s="622">
        <v>333.82616954000002</v>
      </c>
      <c r="O45" s="622">
        <v>71.012315920000006</v>
      </c>
      <c r="P45" s="622">
        <v>206.10705707</v>
      </c>
      <c r="Q45" s="622">
        <v>258.35751125999997</v>
      </c>
      <c r="R45" s="622">
        <v>11</v>
      </c>
      <c r="T45" s="797"/>
      <c r="U45" s="797"/>
    </row>
    <row r="46" spans="1:21">
      <c r="A46" s="193">
        <v>39</v>
      </c>
      <c r="B46" s="420" t="s">
        <v>1001</v>
      </c>
      <c r="C46" s="622">
        <v>494.11763394345138</v>
      </c>
      <c r="D46" s="622">
        <v>0</v>
      </c>
      <c r="E46" s="622">
        <v>0</v>
      </c>
      <c r="F46" s="622">
        <v>1.1953752</v>
      </c>
      <c r="G46" s="622">
        <v>16.7484015</v>
      </c>
      <c r="H46" s="622">
        <v>-17.81492304</v>
      </c>
      <c r="I46" s="622">
        <v>-1.412503531150581E-2</v>
      </c>
      <c r="J46" s="622">
        <v>-17.570725500757074</v>
      </c>
      <c r="K46" s="622">
        <v>5897</v>
      </c>
      <c r="L46" s="622">
        <v>3135</v>
      </c>
      <c r="M46" s="466">
        <v>0</v>
      </c>
      <c r="N46" s="622">
        <v>353.67722301999999</v>
      </c>
      <c r="O46" s="622">
        <v>68.675257810000005</v>
      </c>
      <c r="P46" s="622">
        <v>71.76515311</v>
      </c>
      <c r="Q46" s="622">
        <v>0</v>
      </c>
      <c r="R46" s="622">
        <v>6</v>
      </c>
      <c r="T46" s="797"/>
      <c r="U46" s="797"/>
    </row>
    <row r="47" spans="1:21">
      <c r="A47" s="193">
        <v>40</v>
      </c>
      <c r="B47" s="420" t="s">
        <v>1002</v>
      </c>
      <c r="C47" s="622">
        <v>11084.448188470587</v>
      </c>
      <c r="D47" s="622">
        <v>0</v>
      </c>
      <c r="E47" s="622">
        <v>0</v>
      </c>
      <c r="F47" s="622">
        <v>1244.7586800300001</v>
      </c>
      <c r="G47" s="622">
        <v>203.97715009000001</v>
      </c>
      <c r="H47" s="622">
        <v>-174.07266766999999</v>
      </c>
      <c r="I47" s="622">
        <v>-92.600635801107742</v>
      </c>
      <c r="J47" s="622">
        <v>-73.266979377482997</v>
      </c>
      <c r="K47" s="622">
        <v>61551</v>
      </c>
      <c r="L47" s="622">
        <f>L48+L49+L50</f>
        <v>52486</v>
      </c>
      <c r="M47" s="466">
        <v>3.6400378158503266E-3</v>
      </c>
      <c r="N47" s="622">
        <v>1855.1502950399995</v>
      </c>
      <c r="O47" s="622">
        <v>659.89871154999992</v>
      </c>
      <c r="P47" s="622">
        <v>1491.79153569</v>
      </c>
      <c r="Q47" s="622">
        <v>7077.6076461800003</v>
      </c>
      <c r="R47" s="622">
        <v>20</v>
      </c>
      <c r="T47" s="797"/>
      <c r="U47" s="797"/>
    </row>
    <row r="48" spans="1:21">
      <c r="A48" s="193">
        <v>41</v>
      </c>
      <c r="B48" s="420" t="s">
        <v>1003</v>
      </c>
      <c r="C48" s="622">
        <v>8608.9983191530555</v>
      </c>
      <c r="D48" s="622">
        <v>0</v>
      </c>
      <c r="E48" s="622">
        <v>0</v>
      </c>
      <c r="F48" s="622">
        <v>388.86448768999998</v>
      </c>
      <c r="G48" s="622">
        <v>165.90495205956827</v>
      </c>
      <c r="H48" s="622">
        <v>-135.197646098456</v>
      </c>
      <c r="I48" s="622">
        <v>-82.211869513545111</v>
      </c>
      <c r="J48" s="622">
        <v>-47.803451519234628</v>
      </c>
      <c r="K48" s="622">
        <v>17905</v>
      </c>
      <c r="L48" s="622">
        <v>14554</v>
      </c>
      <c r="M48" s="466">
        <v>0</v>
      </c>
      <c r="N48" s="622">
        <v>479.92941564000006</v>
      </c>
      <c r="O48" s="622">
        <v>174.54756459999999</v>
      </c>
      <c r="P48" s="622">
        <v>1220.6753614100001</v>
      </c>
      <c r="Q48" s="622">
        <v>6733.8459775000001</v>
      </c>
      <c r="R48" s="622">
        <v>24</v>
      </c>
      <c r="T48" s="797"/>
      <c r="U48" s="797"/>
    </row>
    <row r="49" spans="1:21">
      <c r="A49" s="193">
        <v>42</v>
      </c>
      <c r="B49" s="420" t="s">
        <v>1004</v>
      </c>
      <c r="C49" s="622">
        <v>710.66632788771915</v>
      </c>
      <c r="D49" s="622">
        <v>0</v>
      </c>
      <c r="E49" s="622">
        <v>0</v>
      </c>
      <c r="F49" s="622">
        <v>563.38261264999994</v>
      </c>
      <c r="G49" s="622">
        <v>7.5604326801167847</v>
      </c>
      <c r="H49" s="622">
        <v>-11.160463869309414</v>
      </c>
      <c r="I49" s="622">
        <v>-4.5653335851899346</v>
      </c>
      <c r="J49" s="622">
        <v>-6.5299656953182694</v>
      </c>
      <c r="K49" s="622">
        <v>22013</v>
      </c>
      <c r="L49" s="622">
        <v>20843</v>
      </c>
      <c r="M49" s="466">
        <v>0</v>
      </c>
      <c r="N49" s="622">
        <v>645.9151061</v>
      </c>
      <c r="O49" s="622">
        <v>28.999794089999995</v>
      </c>
      <c r="P49" s="622">
        <v>21.128652559999999</v>
      </c>
      <c r="Q49" s="622">
        <v>14.62277514</v>
      </c>
      <c r="R49" s="622">
        <v>2</v>
      </c>
      <c r="T49" s="797"/>
      <c r="U49" s="797"/>
    </row>
    <row r="50" spans="1:21">
      <c r="A50" s="193">
        <v>43</v>
      </c>
      <c r="B50" s="420" t="s">
        <v>1005</v>
      </c>
      <c r="C50" s="622">
        <v>1764.7835414298124</v>
      </c>
      <c r="D50" s="622">
        <v>0</v>
      </c>
      <c r="E50" s="622">
        <v>0</v>
      </c>
      <c r="F50" s="622">
        <v>292.51157969000002</v>
      </c>
      <c r="G50" s="622">
        <v>30.511765350314953</v>
      </c>
      <c r="H50" s="622">
        <v>-27.714557702234558</v>
      </c>
      <c r="I50" s="622">
        <v>-13.462154602517579</v>
      </c>
      <c r="J50" s="622">
        <v>-12.187280676733327</v>
      </c>
      <c r="K50" s="622">
        <v>21633</v>
      </c>
      <c r="L50" s="622">
        <v>17089</v>
      </c>
      <c r="M50" s="466">
        <v>0</v>
      </c>
      <c r="N50" s="622">
        <v>729.30577329999949</v>
      </c>
      <c r="O50" s="622">
        <v>456.35135286000002</v>
      </c>
      <c r="P50" s="622">
        <v>249.98752171999999</v>
      </c>
      <c r="Q50" s="622">
        <v>329.13889353999997</v>
      </c>
      <c r="R50" s="622">
        <v>10</v>
      </c>
      <c r="T50" s="797"/>
      <c r="U50" s="797"/>
    </row>
    <row r="51" spans="1:21">
      <c r="A51" s="193">
        <v>44</v>
      </c>
      <c r="B51" s="420" t="s">
        <v>1006</v>
      </c>
      <c r="C51" s="622">
        <v>23225.108264144197</v>
      </c>
      <c r="D51" s="622">
        <v>0</v>
      </c>
      <c r="E51" s="622">
        <v>0</v>
      </c>
      <c r="F51" s="622">
        <v>11596.561594459999</v>
      </c>
      <c r="G51" s="622">
        <v>591.63007875999995</v>
      </c>
      <c r="H51" s="622">
        <v>-583.69955825</v>
      </c>
      <c r="I51" s="622">
        <v>-271.01435707168798</v>
      </c>
      <c r="J51" s="622">
        <v>-297.87044332779055</v>
      </c>
      <c r="K51" s="622">
        <v>222249</v>
      </c>
      <c r="L51" s="622">
        <v>183063</v>
      </c>
      <c r="M51" s="466">
        <v>0</v>
      </c>
      <c r="N51" s="622">
        <v>12218.342358780001</v>
      </c>
      <c r="O51" s="622">
        <v>928.02415692000011</v>
      </c>
      <c r="P51" s="622">
        <v>8320.5989261600007</v>
      </c>
      <c r="Q51" s="622">
        <v>1758.1428222899999</v>
      </c>
      <c r="R51" s="622">
        <v>9</v>
      </c>
      <c r="T51" s="797"/>
      <c r="U51" s="797"/>
    </row>
    <row r="52" spans="1:21">
      <c r="A52" s="193">
        <v>45</v>
      </c>
      <c r="B52" s="420" t="s">
        <v>1007</v>
      </c>
      <c r="C52" s="622">
        <v>9931.6573656123346</v>
      </c>
      <c r="D52" s="622">
        <v>0</v>
      </c>
      <c r="E52" s="622">
        <v>0</v>
      </c>
      <c r="F52" s="622">
        <v>248.61543207</v>
      </c>
      <c r="G52" s="622">
        <v>6.3457649199999899</v>
      </c>
      <c r="H52" s="622">
        <v>-33.875093799999995</v>
      </c>
      <c r="I52" s="622">
        <v>-13.750355636989834</v>
      </c>
      <c r="J52" s="622">
        <v>-9.4071803959627474</v>
      </c>
      <c r="K52" s="622">
        <v>364924</v>
      </c>
      <c r="L52" s="622">
        <v>169586</v>
      </c>
      <c r="M52" s="466">
        <v>0</v>
      </c>
      <c r="N52" s="622">
        <v>5303.252650209999</v>
      </c>
      <c r="O52" s="622">
        <v>499.92574915</v>
      </c>
      <c r="P52" s="622">
        <v>1678.0410933400001</v>
      </c>
      <c r="Q52" s="622">
        <v>2457.6699602099998</v>
      </c>
      <c r="R52" s="622">
        <v>11</v>
      </c>
      <c r="T52" s="797"/>
      <c r="U52" s="797"/>
    </row>
    <row r="53" spans="1:21">
      <c r="A53" s="193">
        <v>46</v>
      </c>
      <c r="B53" s="420" t="s">
        <v>1008</v>
      </c>
      <c r="C53" s="622">
        <v>1218.7353612338429</v>
      </c>
      <c r="D53" s="622">
        <v>0</v>
      </c>
      <c r="E53" s="622">
        <v>0</v>
      </c>
      <c r="F53" s="622">
        <v>5.4865573799999998</v>
      </c>
      <c r="G53" s="622">
        <v>2.8697076998709852</v>
      </c>
      <c r="H53" s="622">
        <v>-4.1568867268940366</v>
      </c>
      <c r="I53" s="622">
        <v>-5.1793028571201022E-2</v>
      </c>
      <c r="J53" s="622">
        <v>-3.2025933353455183</v>
      </c>
      <c r="K53" s="622">
        <v>63812</v>
      </c>
      <c r="L53" s="622">
        <v>38605</v>
      </c>
      <c r="M53" s="466">
        <v>0</v>
      </c>
      <c r="N53" s="622">
        <v>862.49197645999971</v>
      </c>
      <c r="O53" s="622">
        <v>128.70593832000003</v>
      </c>
      <c r="P53" s="622">
        <v>193.84583251999999</v>
      </c>
      <c r="Q53" s="622">
        <v>33.691613930000003</v>
      </c>
      <c r="R53" s="622">
        <v>6</v>
      </c>
      <c r="T53" s="797"/>
      <c r="U53" s="797"/>
    </row>
    <row r="54" spans="1:21">
      <c r="A54" s="193">
        <v>47</v>
      </c>
      <c r="B54" s="420" t="s">
        <v>1009</v>
      </c>
      <c r="C54" s="622">
        <v>2196.6817674969011</v>
      </c>
      <c r="D54" s="622">
        <v>0</v>
      </c>
      <c r="E54" s="622">
        <v>0</v>
      </c>
      <c r="F54" s="622">
        <v>1.45185415</v>
      </c>
      <c r="G54" s="622">
        <v>1.2308772792865408</v>
      </c>
      <c r="H54" s="622">
        <v>-7.4924857134476266</v>
      </c>
      <c r="I54" s="622">
        <v>-0.13763203439004401</v>
      </c>
      <c r="J54" s="622">
        <v>-2.789891939199344</v>
      </c>
      <c r="K54" s="622">
        <v>270746</v>
      </c>
      <c r="L54" s="622">
        <v>108997</v>
      </c>
      <c r="M54" s="466">
        <v>0</v>
      </c>
      <c r="N54" s="622">
        <v>2192.64598892</v>
      </c>
      <c r="O54" s="622">
        <v>2.6360884800000002</v>
      </c>
      <c r="P54" s="622">
        <v>1.3996901000000002</v>
      </c>
      <c r="Q54" s="622">
        <v>0</v>
      </c>
      <c r="R54" s="622">
        <v>2</v>
      </c>
      <c r="T54" s="797"/>
      <c r="U54" s="797"/>
    </row>
    <row r="55" spans="1:21">
      <c r="A55" s="193">
        <v>48</v>
      </c>
      <c r="B55" s="420" t="s">
        <v>1010</v>
      </c>
      <c r="C55" s="622">
        <v>11.826687260981059</v>
      </c>
      <c r="D55" s="622">
        <v>0</v>
      </c>
      <c r="E55" s="622">
        <v>0</v>
      </c>
      <c r="F55" s="622">
        <v>0</v>
      </c>
      <c r="G55" s="622">
        <v>0</v>
      </c>
      <c r="H55" s="622">
        <v>-4.0338699328890677E-2</v>
      </c>
      <c r="I55" s="622">
        <v>0</v>
      </c>
      <c r="J55" s="622">
        <v>0</v>
      </c>
      <c r="K55" s="622">
        <v>1</v>
      </c>
      <c r="L55" s="622">
        <v>0</v>
      </c>
      <c r="M55" s="466">
        <v>0</v>
      </c>
      <c r="N55" s="622">
        <v>1.5293519799999999</v>
      </c>
      <c r="O55" s="622">
        <v>7.1395349499999998</v>
      </c>
      <c r="P55" s="622">
        <v>0</v>
      </c>
      <c r="Q55" s="622">
        <v>3.1578003300000002</v>
      </c>
      <c r="R55" s="622">
        <v>9</v>
      </c>
      <c r="T55" s="797"/>
      <c r="U55" s="797"/>
    </row>
    <row r="56" spans="1:21">
      <c r="A56" s="193">
        <v>49</v>
      </c>
      <c r="B56" s="420" t="s">
        <v>1011</v>
      </c>
      <c r="C56" s="622">
        <v>6119.6289790081892</v>
      </c>
      <c r="D56" s="622">
        <v>0</v>
      </c>
      <c r="E56" s="622">
        <v>0</v>
      </c>
      <c r="F56" s="622">
        <v>241.67702054</v>
      </c>
      <c r="G56" s="622">
        <v>2.2451799408424638</v>
      </c>
      <c r="H56" s="622">
        <v>-20.872951819992572</v>
      </c>
      <c r="I56" s="622">
        <v>-15.162788257631931</v>
      </c>
      <c r="J56" s="622">
        <v>-0.26238259120774027</v>
      </c>
      <c r="K56" s="622">
        <v>21155</v>
      </c>
      <c r="L56" s="622">
        <v>18268</v>
      </c>
      <c r="M56" s="466">
        <v>0</v>
      </c>
      <c r="N56" s="622">
        <v>1870.5735489800002</v>
      </c>
      <c r="O56" s="622">
        <v>359.35919539999998</v>
      </c>
      <c r="P56" s="622">
        <v>1482.7955707200001</v>
      </c>
      <c r="Q56" s="622">
        <v>2406.9006638999999</v>
      </c>
      <c r="R56" s="622">
        <v>17</v>
      </c>
      <c r="T56" s="797"/>
      <c r="U56" s="797"/>
    </row>
    <row r="57" spans="1:21">
      <c r="A57" s="193">
        <v>50</v>
      </c>
      <c r="B57" s="420" t="s">
        <v>1012</v>
      </c>
      <c r="C57" s="622">
        <v>384.78457061242153</v>
      </c>
      <c r="D57" s="622">
        <v>0</v>
      </c>
      <c r="E57" s="622">
        <v>0</v>
      </c>
      <c r="F57" s="622">
        <v>0</v>
      </c>
      <c r="G57" s="622">
        <v>0</v>
      </c>
      <c r="H57" s="622">
        <v>-1.3124308403368738</v>
      </c>
      <c r="I57" s="622">
        <v>0</v>
      </c>
      <c r="J57" s="622">
        <v>0</v>
      </c>
      <c r="K57" s="622">
        <v>9210</v>
      </c>
      <c r="L57" s="622">
        <v>3716</v>
      </c>
      <c r="M57" s="466">
        <v>0</v>
      </c>
      <c r="N57" s="622">
        <v>376.01178386999999</v>
      </c>
      <c r="O57" s="622">
        <v>2.0849920000000002</v>
      </c>
      <c r="P57" s="622">
        <v>0</v>
      </c>
      <c r="Q57" s="622">
        <v>6.6877947400000002</v>
      </c>
      <c r="R57" s="622">
        <v>4</v>
      </c>
      <c r="T57" s="797"/>
      <c r="U57" s="797"/>
    </row>
    <row r="58" spans="1:21">
      <c r="A58" s="193">
        <v>51</v>
      </c>
      <c r="B58" s="420" t="s">
        <v>1013</v>
      </c>
      <c r="C58" s="622">
        <v>2198.835190747564</v>
      </c>
      <c r="D58" s="622">
        <v>0</v>
      </c>
      <c r="E58" s="622">
        <v>0</v>
      </c>
      <c r="F58" s="622">
        <v>519.60931513000003</v>
      </c>
      <c r="G58" s="622">
        <v>122.59226996</v>
      </c>
      <c r="H58" s="622">
        <v>-91.654500040000002</v>
      </c>
      <c r="I58" s="622">
        <v>-24.003127514693169</v>
      </c>
      <c r="J58" s="622">
        <v>-63.486284596649682</v>
      </c>
      <c r="K58" s="622">
        <v>13577</v>
      </c>
      <c r="L58" s="622">
        <v>9994</v>
      </c>
      <c r="M58" s="466">
        <v>0</v>
      </c>
      <c r="N58" s="622">
        <v>348.56976152999999</v>
      </c>
      <c r="O58" s="622">
        <v>208.68233085</v>
      </c>
      <c r="P58" s="622">
        <v>1201.4408979399998</v>
      </c>
      <c r="Q58" s="622">
        <v>476.38070049000004</v>
      </c>
      <c r="R58" s="622">
        <v>12</v>
      </c>
      <c r="T58" s="797"/>
      <c r="U58" s="797"/>
    </row>
    <row r="59" spans="1:21">
      <c r="A59" s="193">
        <v>52</v>
      </c>
      <c r="B59" s="420" t="s">
        <v>1014</v>
      </c>
      <c r="C59" s="622">
        <v>356537.5009542086</v>
      </c>
      <c r="D59" s="622">
        <v>0</v>
      </c>
      <c r="E59" s="622">
        <v>0</v>
      </c>
      <c r="F59" s="622">
        <v>11092.528379450001</v>
      </c>
      <c r="G59" s="622">
        <v>3081.7985785999999</v>
      </c>
      <c r="H59" s="622">
        <v>-1372.5931549899999</v>
      </c>
      <c r="I59" s="622">
        <v>-414.35668267990872</v>
      </c>
      <c r="J59" s="622">
        <v>-612.25031490595131</v>
      </c>
      <c r="K59" s="622">
        <v>1890335</v>
      </c>
      <c r="L59" s="622">
        <v>1660410</v>
      </c>
      <c r="M59" s="466">
        <v>1.8623574822339645E-2</v>
      </c>
      <c r="N59" s="622">
        <v>37530.573516150005</v>
      </c>
      <c r="O59" s="622">
        <v>41346.08059261</v>
      </c>
      <c r="P59" s="622">
        <v>106782.36324151</v>
      </c>
      <c r="Q59" s="622">
        <v>171170.13120975997</v>
      </c>
      <c r="R59" s="622">
        <v>18</v>
      </c>
      <c r="T59" s="797"/>
      <c r="U59" s="797"/>
    </row>
    <row r="60" spans="1:21">
      <c r="A60" s="396">
        <v>53</v>
      </c>
      <c r="B60" s="155" t="s">
        <v>1015</v>
      </c>
      <c r="C60" s="622">
        <v>27571.305907159902</v>
      </c>
      <c r="D60" s="622">
        <v>0</v>
      </c>
      <c r="E60" s="622">
        <v>0</v>
      </c>
      <c r="F60" s="622">
        <v>647.78891624000005</v>
      </c>
      <c r="G60" s="622">
        <v>783.9429816999999</v>
      </c>
      <c r="H60" s="622">
        <v>-229.73717740000001</v>
      </c>
      <c r="I60" s="622">
        <v>-44.137842183154454</v>
      </c>
      <c r="J60" s="622">
        <v>-136.99865296028301</v>
      </c>
      <c r="K60" s="622">
        <v>157536</v>
      </c>
      <c r="L60" s="622">
        <v>99504</v>
      </c>
      <c r="M60" s="466">
        <v>0</v>
      </c>
      <c r="N60" s="622">
        <v>11003.228668929998</v>
      </c>
      <c r="O60" s="622">
        <v>6277.58361341</v>
      </c>
      <c r="P60" s="622">
        <v>6384.4456930300003</v>
      </c>
      <c r="Q60" s="622">
        <v>4475.8708618500004</v>
      </c>
      <c r="R60" s="622">
        <v>11</v>
      </c>
      <c r="T60" s="797"/>
      <c r="U60" s="797"/>
    </row>
    <row r="61" spans="1:21">
      <c r="A61" s="193">
        <v>54</v>
      </c>
      <c r="B61" s="420" t="s">
        <v>1016</v>
      </c>
      <c r="C61" s="622">
        <v>243.34077663715999</v>
      </c>
      <c r="D61" s="622">
        <v>0</v>
      </c>
      <c r="E61" s="622">
        <v>0</v>
      </c>
      <c r="F61" s="622">
        <v>17.508895249999998</v>
      </c>
      <c r="G61" s="622">
        <v>5.6115051500000002</v>
      </c>
      <c r="H61" s="622">
        <v>-2.0276305866392557</v>
      </c>
      <c r="I61" s="622">
        <v>-0.26736063603083576</v>
      </c>
      <c r="J61" s="622">
        <v>-0.99537148855331115</v>
      </c>
      <c r="K61" s="622">
        <v>0</v>
      </c>
      <c r="L61" s="622">
        <v>0</v>
      </c>
      <c r="M61" s="466">
        <v>0</v>
      </c>
      <c r="N61" s="622">
        <v>218.79820798</v>
      </c>
      <c r="O61" s="622">
        <v>46.05871647</v>
      </c>
      <c r="P61" s="622">
        <v>0</v>
      </c>
      <c r="Q61" s="622">
        <v>0</v>
      </c>
      <c r="R61" s="622">
        <v>2</v>
      </c>
      <c r="T61" s="797"/>
      <c r="U61" s="797"/>
    </row>
    <row r="62" spans="1:21">
      <c r="A62" s="193">
        <v>55</v>
      </c>
      <c r="B62" s="420" t="s">
        <v>1017</v>
      </c>
      <c r="C62" s="622">
        <v>27327.965130522742</v>
      </c>
      <c r="D62" s="622">
        <v>0</v>
      </c>
      <c r="E62" s="622">
        <v>0</v>
      </c>
      <c r="F62" s="622">
        <v>630.28002099000003</v>
      </c>
      <c r="G62" s="622">
        <v>778.33147654999993</v>
      </c>
      <c r="H62" s="622">
        <v>-227.70954681336076</v>
      </c>
      <c r="I62" s="622">
        <v>-44.047735539458458</v>
      </c>
      <c r="J62" s="622">
        <v>-136.3133613007239</v>
      </c>
      <c r="K62" s="622">
        <v>157536</v>
      </c>
      <c r="L62" s="622">
        <v>99504</v>
      </c>
      <c r="M62" s="466">
        <v>0</v>
      </c>
      <c r="N62" s="622">
        <v>10784.43046095</v>
      </c>
      <c r="O62" s="622">
        <v>6231.52489694</v>
      </c>
      <c r="P62" s="622">
        <v>6375.9621501500005</v>
      </c>
      <c r="Q62" s="622">
        <v>4475.8708618500004</v>
      </c>
      <c r="R62" s="622">
        <v>11</v>
      </c>
      <c r="T62" s="797"/>
      <c r="U62" s="797"/>
    </row>
    <row r="63" spans="1:21">
      <c r="A63" s="414">
        <v>56</v>
      </c>
      <c r="B63" s="415" t="s">
        <v>1018</v>
      </c>
      <c r="C63" s="621">
        <v>485935.6458543904</v>
      </c>
      <c r="D63" s="621">
        <v>0</v>
      </c>
      <c r="E63" s="621">
        <v>0</v>
      </c>
      <c r="F63" s="621">
        <v>31470.683408440003</v>
      </c>
      <c r="G63" s="621">
        <v>5398.1746658399989</v>
      </c>
      <c r="H63" s="621">
        <v>-3350.9325758600003</v>
      </c>
      <c r="I63" s="621">
        <v>-1136.1864761370564</v>
      </c>
      <c r="J63" s="621">
        <v>-1439.6674201567462</v>
      </c>
      <c r="K63" s="621">
        <v>6925781</v>
      </c>
      <c r="L63" s="621">
        <v>5569138</v>
      </c>
      <c r="M63" s="722">
        <v>2.6681439859185603E-3</v>
      </c>
      <c r="N63" s="621">
        <v>89710.888505700001</v>
      </c>
      <c r="O63" s="621">
        <v>55332.071463179993</v>
      </c>
      <c r="P63" s="621">
        <v>143014.04510987003</v>
      </c>
      <c r="Q63" s="621">
        <v>198776.34981156001</v>
      </c>
      <c r="R63" s="621">
        <v>17</v>
      </c>
      <c r="T63" s="797"/>
      <c r="U63" s="797"/>
    </row>
    <row r="64" spans="1:21" ht="60" customHeight="1">
      <c r="B64" s="968" t="s">
        <v>1089</v>
      </c>
      <c r="C64" s="968"/>
      <c r="D64" s="968"/>
      <c r="E64" s="968"/>
      <c r="F64" s="968"/>
      <c r="G64" s="968"/>
      <c r="H64" s="968"/>
      <c r="I64" s="968"/>
      <c r="J64" s="968"/>
      <c r="K64" s="968"/>
      <c r="L64" s="968"/>
      <c r="M64" s="968"/>
      <c r="N64" s="968"/>
      <c r="O64" s="968"/>
      <c r="P64" s="968"/>
      <c r="Q64" s="968"/>
      <c r="R64" s="968"/>
    </row>
    <row r="68" spans="1:20" s="269" customFormat="1" ht="13.5" customHeight="1">
      <c r="A68" s="386"/>
      <c r="B68" s="388" t="s">
        <v>1020</v>
      </c>
      <c r="C68" s="389" t="s">
        <v>251</v>
      </c>
      <c r="D68" s="389" t="s">
        <v>252</v>
      </c>
      <c r="E68" s="389" t="s">
        <v>253</v>
      </c>
      <c r="F68" s="389" t="s">
        <v>254</v>
      </c>
      <c r="G68" s="389" t="s">
        <v>255</v>
      </c>
      <c r="H68" s="389" t="s">
        <v>256</v>
      </c>
      <c r="I68" s="389" t="s">
        <v>257</v>
      </c>
      <c r="J68" s="389" t="s">
        <v>258</v>
      </c>
      <c r="K68" s="389" t="s">
        <v>259</v>
      </c>
      <c r="L68" s="389" t="s">
        <v>260</v>
      </c>
      <c r="M68" s="389" t="s">
        <v>261</v>
      </c>
      <c r="N68" s="389" t="s">
        <v>262</v>
      </c>
      <c r="O68" s="389" t="s">
        <v>326</v>
      </c>
      <c r="P68" s="389" t="s">
        <v>327</v>
      </c>
      <c r="Q68" s="389" t="s">
        <v>328</v>
      </c>
      <c r="R68" s="397" t="s">
        <v>1024</v>
      </c>
      <c r="S68" s="412"/>
      <c r="T68" s="412"/>
    </row>
    <row r="69" spans="1:20" s="269" customFormat="1" ht="153" customHeight="1">
      <c r="A69" s="143" t="s">
        <v>1104</v>
      </c>
      <c r="B69" s="419"/>
      <c r="C69" s="969" t="s">
        <v>329</v>
      </c>
      <c r="D69" s="970"/>
      <c r="E69" s="970"/>
      <c r="F69" s="970"/>
      <c r="G69" s="971"/>
      <c r="H69" s="969" t="s">
        <v>279</v>
      </c>
      <c r="I69" s="970"/>
      <c r="J69" s="970"/>
      <c r="K69" s="969" t="s">
        <v>1025</v>
      </c>
      <c r="L69" s="970"/>
      <c r="M69" s="964" t="s">
        <v>1026</v>
      </c>
      <c r="N69" s="964" t="s">
        <v>1027</v>
      </c>
      <c r="O69" s="964" t="s">
        <v>1028</v>
      </c>
      <c r="P69" s="964" t="s">
        <v>1029</v>
      </c>
      <c r="Q69" s="964" t="s">
        <v>1030</v>
      </c>
      <c r="R69" s="966" t="s">
        <v>1031</v>
      </c>
      <c r="S69" s="412"/>
      <c r="T69" s="412"/>
    </row>
    <row r="70" spans="1:20" s="269" customFormat="1" ht="34">
      <c r="A70" s="387" t="s">
        <v>214</v>
      </c>
      <c r="B70" s="390"/>
      <c r="C70" s="391"/>
      <c r="D70" s="392" t="s">
        <v>1021</v>
      </c>
      <c r="E70" s="393" t="s">
        <v>1022</v>
      </c>
      <c r="F70" s="393" t="s">
        <v>1023</v>
      </c>
      <c r="G70" s="393" t="s">
        <v>782</v>
      </c>
      <c r="H70" s="391"/>
      <c r="I70" s="392" t="s">
        <v>1032</v>
      </c>
      <c r="J70" s="393" t="s">
        <v>782</v>
      </c>
      <c r="K70" s="391"/>
      <c r="L70" s="394" t="s">
        <v>1033</v>
      </c>
      <c r="M70" s="965"/>
      <c r="N70" s="965"/>
      <c r="O70" s="965"/>
      <c r="P70" s="965"/>
      <c r="Q70" s="965"/>
      <c r="R70" s="967"/>
      <c r="S70" s="412"/>
      <c r="T70" s="412"/>
    </row>
    <row r="71" spans="1:20">
      <c r="A71" s="395">
        <v>1</v>
      </c>
      <c r="B71" s="155" t="s">
        <v>963</v>
      </c>
      <c r="C71" s="622"/>
      <c r="D71" s="622"/>
      <c r="E71" s="622"/>
      <c r="F71" s="622"/>
      <c r="G71" s="622"/>
      <c r="H71" s="622"/>
      <c r="I71" s="622"/>
      <c r="J71" s="622"/>
      <c r="K71" s="622">
        <f t="shared" ref="K71" si="0">K72+K73+K79+K104+K109+K110+K114+K115+K121+K122</f>
        <v>1073461.8599999999</v>
      </c>
      <c r="L71" s="622"/>
      <c r="M71" s="622"/>
      <c r="N71" s="622"/>
      <c r="O71" s="622"/>
      <c r="P71" s="622"/>
      <c r="Q71" s="622"/>
      <c r="R71" s="622"/>
      <c r="S71" s="385"/>
      <c r="T71" s="385"/>
    </row>
    <row r="72" spans="1:20">
      <c r="A72" s="193">
        <v>2</v>
      </c>
      <c r="B72" s="420" t="s">
        <v>964</v>
      </c>
      <c r="C72" s="622">
        <v>12347.754299749999</v>
      </c>
      <c r="D72" s="622" t="s">
        <v>1079</v>
      </c>
      <c r="E72" s="622">
        <v>0</v>
      </c>
      <c r="F72" s="622">
        <v>188.35582678782535</v>
      </c>
      <c r="G72" s="622">
        <v>251.15780253681501</v>
      </c>
      <c r="H72" s="622">
        <v>-135.00101061000001</v>
      </c>
      <c r="I72" s="622">
        <v>-18.883200739999999</v>
      </c>
      <c r="J72" s="622">
        <v>-41.546276369999994</v>
      </c>
      <c r="K72" s="622">
        <v>255963.78999999998</v>
      </c>
      <c r="L72" s="622"/>
      <c r="M72" s="463">
        <v>0</v>
      </c>
      <c r="N72" s="622">
        <v>1486.5984150899981</v>
      </c>
      <c r="O72" s="622">
        <v>1095.1807320799994</v>
      </c>
      <c r="P72" s="622">
        <v>1827.4749032499999</v>
      </c>
      <c r="Q72" s="622">
        <v>7938.5002493299999</v>
      </c>
      <c r="R72" s="622">
        <v>20.064210443803816</v>
      </c>
      <c r="S72" s="385"/>
      <c r="T72" s="385"/>
    </row>
    <row r="73" spans="1:20">
      <c r="A73" s="193">
        <v>3</v>
      </c>
      <c r="B73" s="420" t="s">
        <v>965</v>
      </c>
      <c r="C73" s="622">
        <v>64.619077050000001</v>
      </c>
      <c r="D73" s="622" t="s">
        <v>1079</v>
      </c>
      <c r="E73" s="622">
        <v>0</v>
      </c>
      <c r="F73" s="622">
        <v>0.79431333125001591</v>
      </c>
      <c r="G73" s="622">
        <v>3.4519781578127504</v>
      </c>
      <c r="H73" s="622">
        <v>-1.58513294</v>
      </c>
      <c r="I73" s="622">
        <v>-1.025947E-2</v>
      </c>
      <c r="J73" s="622">
        <v>-1.395132</v>
      </c>
      <c r="K73" s="622">
        <v>108.6</v>
      </c>
      <c r="L73" s="622"/>
      <c r="M73" s="463">
        <v>0</v>
      </c>
      <c r="N73" s="622">
        <v>42.133173140000004</v>
      </c>
      <c r="O73" s="622">
        <v>20.06111817</v>
      </c>
      <c r="P73" s="622">
        <v>1.43210393</v>
      </c>
      <c r="Q73" s="622">
        <v>0.99268181000000011</v>
      </c>
      <c r="R73" s="622">
        <v>3.0067502859296873</v>
      </c>
      <c r="S73" s="385"/>
      <c r="T73" s="385"/>
    </row>
    <row r="74" spans="1:20">
      <c r="A74" s="193">
        <v>4</v>
      </c>
      <c r="B74" s="420" t="s">
        <v>966</v>
      </c>
      <c r="C74" s="622">
        <v>0</v>
      </c>
      <c r="D74" s="622" t="s">
        <v>1079</v>
      </c>
      <c r="E74" s="622">
        <v>0</v>
      </c>
      <c r="F74" s="622">
        <v>0</v>
      </c>
      <c r="G74" s="622">
        <v>0</v>
      </c>
      <c r="H74" s="622">
        <v>0</v>
      </c>
      <c r="I74" s="622">
        <v>0</v>
      </c>
      <c r="J74" s="622">
        <v>0</v>
      </c>
      <c r="K74" s="622">
        <v>0</v>
      </c>
      <c r="L74" s="622"/>
      <c r="M74" s="463">
        <v>0</v>
      </c>
      <c r="N74" s="622">
        <v>0</v>
      </c>
      <c r="O74" s="622">
        <v>0</v>
      </c>
      <c r="P74" s="622">
        <v>0</v>
      </c>
      <c r="Q74" s="622">
        <v>0</v>
      </c>
      <c r="R74" s="622">
        <v>0</v>
      </c>
      <c r="S74" s="385"/>
      <c r="T74" s="385"/>
    </row>
    <row r="75" spans="1:20">
      <c r="A75" s="193">
        <v>5</v>
      </c>
      <c r="B75" s="420" t="s">
        <v>967</v>
      </c>
      <c r="C75" s="622">
        <v>39.695591669999999</v>
      </c>
      <c r="D75" s="622" t="s">
        <v>1079</v>
      </c>
      <c r="E75" s="622">
        <v>0</v>
      </c>
      <c r="F75" s="622">
        <v>0</v>
      </c>
      <c r="G75" s="622">
        <v>3.3548583960690923</v>
      </c>
      <c r="H75" s="622">
        <v>-1.0928856999999998</v>
      </c>
      <c r="I75" s="622">
        <v>0</v>
      </c>
      <c r="J75" s="622">
        <v>-1.0451319999999999</v>
      </c>
      <c r="K75" s="622">
        <v>0</v>
      </c>
      <c r="L75" s="622"/>
      <c r="M75" s="463">
        <v>0</v>
      </c>
      <c r="N75" s="622">
        <v>39.695591669999999</v>
      </c>
      <c r="O75" s="622">
        <v>0</v>
      </c>
      <c r="P75" s="622">
        <v>0</v>
      </c>
      <c r="Q75" s="622">
        <v>0</v>
      </c>
      <c r="R75" s="622">
        <v>3.75</v>
      </c>
      <c r="S75" s="385"/>
      <c r="T75" s="385"/>
    </row>
    <row r="76" spans="1:20">
      <c r="A76" s="193">
        <v>6</v>
      </c>
      <c r="B76" s="420" t="s">
        <v>968</v>
      </c>
      <c r="C76" s="622">
        <v>0</v>
      </c>
      <c r="D76" s="622" t="s">
        <v>1079</v>
      </c>
      <c r="E76" s="622">
        <v>0</v>
      </c>
      <c r="F76" s="622">
        <v>0</v>
      </c>
      <c r="G76" s="622">
        <v>0</v>
      </c>
      <c r="H76" s="622">
        <v>0</v>
      </c>
      <c r="I76" s="622">
        <v>0</v>
      </c>
      <c r="J76" s="622">
        <v>0</v>
      </c>
      <c r="K76" s="622">
        <v>0</v>
      </c>
      <c r="L76" s="622"/>
      <c r="M76" s="463">
        <v>0</v>
      </c>
      <c r="N76" s="622">
        <v>0</v>
      </c>
      <c r="O76" s="622">
        <v>0</v>
      </c>
      <c r="P76" s="622">
        <v>0</v>
      </c>
      <c r="Q76" s="622">
        <v>0</v>
      </c>
      <c r="R76" s="622">
        <v>0</v>
      </c>
      <c r="S76" s="385"/>
      <c r="T76" s="385"/>
    </row>
    <row r="77" spans="1:20">
      <c r="A77" s="193">
        <v>7</v>
      </c>
      <c r="B77" s="420" t="s">
        <v>969</v>
      </c>
      <c r="C77" s="622">
        <v>24.323315730000001</v>
      </c>
      <c r="D77" s="622" t="s">
        <v>1079</v>
      </c>
      <c r="E77" s="622">
        <v>0</v>
      </c>
      <c r="F77" s="622">
        <v>0.79431333125001591</v>
      </c>
      <c r="G77" s="622">
        <v>0</v>
      </c>
      <c r="H77" s="622">
        <v>-0.14185095</v>
      </c>
      <c r="I77" s="622">
        <v>-1.025947E-2</v>
      </c>
      <c r="J77" s="622">
        <v>0</v>
      </c>
      <c r="K77" s="622">
        <v>108.6</v>
      </c>
      <c r="L77" s="622"/>
      <c r="M77" s="463">
        <v>0</v>
      </c>
      <c r="N77" s="622">
        <v>1.83741182</v>
      </c>
      <c r="O77" s="622">
        <v>20.06111817</v>
      </c>
      <c r="P77" s="622">
        <v>1.43210393</v>
      </c>
      <c r="Q77" s="622">
        <v>0.99268181000000011</v>
      </c>
      <c r="R77" s="622">
        <v>7.244069858198289</v>
      </c>
      <c r="S77" s="385"/>
      <c r="T77" s="385"/>
    </row>
    <row r="78" spans="1:20">
      <c r="A78" s="193">
        <v>8</v>
      </c>
      <c r="B78" s="420" t="s">
        <v>970</v>
      </c>
      <c r="C78" s="622">
        <v>0.60016965</v>
      </c>
      <c r="D78" s="622" t="s">
        <v>1079</v>
      </c>
      <c r="E78" s="622">
        <v>0</v>
      </c>
      <c r="F78" s="622">
        <v>0</v>
      </c>
      <c r="G78" s="622">
        <v>9.7119761743658023E-2</v>
      </c>
      <c r="H78" s="622">
        <v>-0.35039629</v>
      </c>
      <c r="I78" s="622">
        <v>0</v>
      </c>
      <c r="J78" s="622">
        <v>-0.35</v>
      </c>
      <c r="K78" s="622">
        <v>0</v>
      </c>
      <c r="L78" s="622"/>
      <c r="M78" s="463">
        <v>0</v>
      </c>
      <c r="N78" s="622">
        <v>0.60016965</v>
      </c>
      <c r="O78" s="622">
        <v>0</v>
      </c>
      <c r="P78" s="622">
        <v>0</v>
      </c>
      <c r="Q78" s="622">
        <v>0</v>
      </c>
      <c r="R78" s="622">
        <v>0.76211546185316104</v>
      </c>
      <c r="S78" s="385"/>
      <c r="T78" s="385"/>
    </row>
    <row r="79" spans="1:20">
      <c r="A79" s="193">
        <v>9</v>
      </c>
      <c r="B79" s="420" t="s">
        <v>971</v>
      </c>
      <c r="C79" s="622">
        <v>25999.22115745</v>
      </c>
      <c r="D79" s="622" t="s">
        <v>1079</v>
      </c>
      <c r="E79" s="622">
        <v>0</v>
      </c>
      <c r="F79" s="622">
        <v>4249.5248948836788</v>
      </c>
      <c r="G79" s="622">
        <v>254.64254614523026</v>
      </c>
      <c r="H79" s="622">
        <v>-563.76136625999982</v>
      </c>
      <c r="I79" s="622">
        <v>-282.56608246000002</v>
      </c>
      <c r="J79" s="622">
        <v>-243.35772698</v>
      </c>
      <c r="K79" s="622">
        <v>346257.21999999991</v>
      </c>
      <c r="L79" s="622"/>
      <c r="M79" s="463">
        <v>0.53607445550449462</v>
      </c>
      <c r="N79" s="622">
        <v>10614.37808633</v>
      </c>
      <c r="O79" s="622">
        <v>3317.2588571500005</v>
      </c>
      <c r="P79" s="622">
        <v>11965.474564160002</v>
      </c>
      <c r="Q79" s="622">
        <v>102.10964983999999</v>
      </c>
      <c r="R79" s="622">
        <v>9.6748174482838483</v>
      </c>
      <c r="S79" s="385"/>
      <c r="T79" s="385"/>
    </row>
    <row r="80" spans="1:20">
      <c r="A80" s="193">
        <v>10</v>
      </c>
      <c r="B80" s="420" t="s">
        <v>972</v>
      </c>
      <c r="C80" s="622">
        <v>7498.8824786799996</v>
      </c>
      <c r="D80" s="622" t="s">
        <v>1079</v>
      </c>
      <c r="E80" s="622">
        <v>0</v>
      </c>
      <c r="F80" s="622">
        <v>990.17212646213045</v>
      </c>
      <c r="G80" s="622">
        <v>47.256161857117341</v>
      </c>
      <c r="H80" s="622">
        <v>-61.701872990000005</v>
      </c>
      <c r="I80" s="622">
        <v>-21.609766579999999</v>
      </c>
      <c r="J80" s="622">
        <v>-31.931581190000003</v>
      </c>
      <c r="K80" s="622">
        <v>187889.97</v>
      </c>
      <c r="L80" s="622"/>
      <c r="M80" s="463">
        <v>0.88341760688449733</v>
      </c>
      <c r="N80" s="622">
        <v>1084.58023196</v>
      </c>
      <c r="O80" s="622">
        <v>796.1131574399999</v>
      </c>
      <c r="P80" s="622">
        <v>5592.3243302299998</v>
      </c>
      <c r="Q80" s="622">
        <v>25.86475905</v>
      </c>
      <c r="R80" s="622">
        <v>15.498682728649674</v>
      </c>
      <c r="S80" s="385"/>
      <c r="T80" s="385"/>
    </row>
    <row r="81" spans="1:20">
      <c r="A81" s="193">
        <v>11</v>
      </c>
      <c r="B81" s="420" t="s">
        <v>973</v>
      </c>
      <c r="C81" s="622">
        <v>754.83288545000005</v>
      </c>
      <c r="D81" s="622" t="s">
        <v>1079</v>
      </c>
      <c r="E81" s="622">
        <v>0</v>
      </c>
      <c r="F81" s="622">
        <v>10.884646137589367</v>
      </c>
      <c r="G81" s="622">
        <v>5.5000234302938358</v>
      </c>
      <c r="H81" s="622">
        <v>-5.3368593499999992</v>
      </c>
      <c r="I81" s="622">
        <v>-0.32926568000000001</v>
      </c>
      <c r="J81" s="622">
        <v>-3.7916515199999998</v>
      </c>
      <c r="K81" s="622">
        <v>4962.59</v>
      </c>
      <c r="L81" s="622"/>
      <c r="M81" s="463">
        <v>0</v>
      </c>
      <c r="N81" s="622">
        <v>4.5037626600000005</v>
      </c>
      <c r="O81" s="622">
        <v>19.434312650000003</v>
      </c>
      <c r="P81" s="622">
        <v>722.60898221000002</v>
      </c>
      <c r="Q81" s="622">
        <v>8.2858279499999998</v>
      </c>
      <c r="R81" s="622">
        <v>12.681884297912095</v>
      </c>
      <c r="S81" s="385"/>
      <c r="T81" s="385"/>
    </row>
    <row r="82" spans="1:20">
      <c r="A82" s="193">
        <v>12</v>
      </c>
      <c r="B82" s="420" t="s">
        <v>974</v>
      </c>
      <c r="C82" s="622">
        <v>349.12667833999996</v>
      </c>
      <c r="D82" s="622" t="s">
        <v>1079</v>
      </c>
      <c r="E82" s="622">
        <v>0</v>
      </c>
      <c r="F82" s="622">
        <v>0</v>
      </c>
      <c r="G82" s="622">
        <v>0</v>
      </c>
      <c r="H82" s="622">
        <v>-1.4711921999999999</v>
      </c>
      <c r="I82" s="622">
        <v>0</v>
      </c>
      <c r="J82" s="622">
        <v>0</v>
      </c>
      <c r="K82" s="622">
        <v>877.24</v>
      </c>
      <c r="L82" s="622"/>
      <c r="M82" s="463">
        <v>1</v>
      </c>
      <c r="N82" s="622">
        <v>349.12667833999996</v>
      </c>
      <c r="O82" s="622">
        <v>0</v>
      </c>
      <c r="P82" s="622">
        <v>0</v>
      </c>
      <c r="Q82" s="622">
        <v>0</v>
      </c>
      <c r="R82" s="622">
        <v>3.22</v>
      </c>
      <c r="S82" s="385"/>
      <c r="T82" s="385"/>
    </row>
    <row r="83" spans="1:20">
      <c r="A83" s="193">
        <v>13</v>
      </c>
      <c r="B83" s="420" t="s">
        <v>975</v>
      </c>
      <c r="C83" s="622">
        <v>142.85495554999997</v>
      </c>
      <c r="D83" s="622" t="s">
        <v>1079</v>
      </c>
      <c r="E83" s="622">
        <v>0</v>
      </c>
      <c r="F83" s="622">
        <v>82.501335109323421</v>
      </c>
      <c r="G83" s="622">
        <v>8.5003774539337282</v>
      </c>
      <c r="H83" s="622">
        <v>-7.69170891</v>
      </c>
      <c r="I83" s="622">
        <v>-2.7872411699999997</v>
      </c>
      <c r="J83" s="622">
        <v>-4.7254932800000002</v>
      </c>
      <c r="K83" s="622">
        <v>515.71</v>
      </c>
      <c r="L83" s="622"/>
      <c r="M83" s="463">
        <v>0</v>
      </c>
      <c r="N83" s="622">
        <v>95.772192230000002</v>
      </c>
      <c r="O83" s="622">
        <v>4.7059129400000002</v>
      </c>
      <c r="P83" s="622">
        <v>38.37482782</v>
      </c>
      <c r="Q83" s="622">
        <v>4.0020225600000003</v>
      </c>
      <c r="R83" s="622">
        <v>5.9337447680927404</v>
      </c>
      <c r="S83" s="385"/>
      <c r="T83" s="385"/>
    </row>
    <row r="84" spans="1:20">
      <c r="A84" s="193">
        <v>14</v>
      </c>
      <c r="B84" s="420" t="s">
        <v>976</v>
      </c>
      <c r="C84" s="622">
        <v>15.053441390000001</v>
      </c>
      <c r="D84" s="622" t="s">
        <v>1079</v>
      </c>
      <c r="E84" s="622">
        <v>0</v>
      </c>
      <c r="F84" s="622">
        <v>5.0614043071866117</v>
      </c>
      <c r="G84" s="622">
        <v>6.5772561603188269</v>
      </c>
      <c r="H84" s="622">
        <v>-7.2041285799999999</v>
      </c>
      <c r="I84" s="622">
        <v>-0.13834432000000002</v>
      </c>
      <c r="J84" s="622">
        <v>-7.0482621600000002</v>
      </c>
      <c r="K84" s="622">
        <v>27.490000000000002</v>
      </c>
      <c r="L84" s="622"/>
      <c r="M84" s="463">
        <v>0</v>
      </c>
      <c r="N84" s="622">
        <v>12.152935760000002</v>
      </c>
      <c r="O84" s="622">
        <v>0.54946322999999997</v>
      </c>
      <c r="P84" s="622">
        <v>2.3510423999999999</v>
      </c>
      <c r="Q84" s="622">
        <v>0</v>
      </c>
      <c r="R84" s="622">
        <v>3.4976422892803165</v>
      </c>
      <c r="S84" s="385"/>
      <c r="T84" s="385"/>
    </row>
    <row r="85" spans="1:20">
      <c r="A85" s="193">
        <v>15</v>
      </c>
      <c r="B85" s="420" t="s">
        <v>977</v>
      </c>
      <c r="C85" s="622">
        <v>2.5836388700000001</v>
      </c>
      <c r="D85" s="622" t="s">
        <v>1079</v>
      </c>
      <c r="E85" s="622">
        <v>0</v>
      </c>
      <c r="F85" s="622">
        <v>0.2087115934321441</v>
      </c>
      <c r="G85" s="622">
        <v>0</v>
      </c>
      <c r="H85" s="622">
        <v>-3.0036189999999997E-2</v>
      </c>
      <c r="I85" s="622">
        <v>-2.9962970000000002E-2</v>
      </c>
      <c r="J85" s="622">
        <v>0</v>
      </c>
      <c r="K85" s="622">
        <v>59.37</v>
      </c>
      <c r="L85" s="622"/>
      <c r="M85" s="463">
        <v>0</v>
      </c>
      <c r="N85" s="622">
        <v>0.20151467000000001</v>
      </c>
      <c r="O85" s="622">
        <v>0</v>
      </c>
      <c r="P85" s="622">
        <v>2.3821242000000002</v>
      </c>
      <c r="Q85" s="622">
        <v>0</v>
      </c>
      <c r="R85" s="622">
        <v>10.142039007177502</v>
      </c>
      <c r="S85" s="385"/>
      <c r="T85" s="385"/>
    </row>
    <row r="86" spans="1:20">
      <c r="A86" s="193">
        <v>16</v>
      </c>
      <c r="B86" s="420" t="s">
        <v>978</v>
      </c>
      <c r="C86" s="622">
        <v>225.81514577000004</v>
      </c>
      <c r="D86" s="622" t="s">
        <v>1079</v>
      </c>
      <c r="E86" s="622">
        <v>0</v>
      </c>
      <c r="F86" s="622">
        <v>237.70136936660234</v>
      </c>
      <c r="G86" s="622">
        <v>0</v>
      </c>
      <c r="H86" s="622">
        <v>-7.3609601799999993</v>
      </c>
      <c r="I86" s="622">
        <v>-6.5102776100000002</v>
      </c>
      <c r="J86" s="622">
        <v>0</v>
      </c>
      <c r="K86" s="622">
        <v>632.76</v>
      </c>
      <c r="L86" s="622"/>
      <c r="M86" s="463">
        <v>0</v>
      </c>
      <c r="N86" s="622">
        <v>117.23116394</v>
      </c>
      <c r="O86" s="622">
        <v>52.052402700000002</v>
      </c>
      <c r="P86" s="622">
        <v>55.265746280000002</v>
      </c>
      <c r="Q86" s="622">
        <v>1.26583285</v>
      </c>
      <c r="R86" s="622">
        <v>7.052456367850386</v>
      </c>
      <c r="S86" s="385"/>
      <c r="T86" s="385"/>
    </row>
    <row r="87" spans="1:20">
      <c r="A87" s="193">
        <v>17</v>
      </c>
      <c r="B87" s="420" t="s">
        <v>979</v>
      </c>
      <c r="C87" s="622">
        <v>457.48462705999998</v>
      </c>
      <c r="D87" s="622" t="s">
        <v>1079</v>
      </c>
      <c r="E87" s="622">
        <v>0</v>
      </c>
      <c r="F87" s="622">
        <v>395.86470177378771</v>
      </c>
      <c r="G87" s="622">
        <v>0</v>
      </c>
      <c r="H87" s="622">
        <v>-0.39994134000000003</v>
      </c>
      <c r="I87" s="622">
        <v>-0.34179414000000002</v>
      </c>
      <c r="J87" s="622">
        <v>0</v>
      </c>
      <c r="K87" s="622">
        <v>3167.8</v>
      </c>
      <c r="L87" s="622"/>
      <c r="M87" s="463">
        <v>0.86820506345097548</v>
      </c>
      <c r="N87" s="622">
        <v>380.17331974000001</v>
      </c>
      <c r="O87" s="622">
        <v>13.17450157</v>
      </c>
      <c r="P87" s="622">
        <v>55.195434939999998</v>
      </c>
      <c r="Q87" s="622">
        <v>8.9413708199999995</v>
      </c>
      <c r="R87" s="622">
        <v>4.2924787756845237</v>
      </c>
      <c r="S87" s="385"/>
      <c r="T87" s="385"/>
    </row>
    <row r="88" spans="1:20">
      <c r="A88" s="193">
        <v>18</v>
      </c>
      <c r="B88" s="420" t="s">
        <v>980</v>
      </c>
      <c r="C88" s="622">
        <v>116.62207166</v>
      </c>
      <c r="D88" s="622" t="s">
        <v>1079</v>
      </c>
      <c r="E88" s="622">
        <v>0</v>
      </c>
      <c r="F88" s="622">
        <v>41.133566692727591</v>
      </c>
      <c r="G88" s="622">
        <v>1.2773104443356145</v>
      </c>
      <c r="H88" s="622">
        <v>-2.9349938900000003</v>
      </c>
      <c r="I88" s="622">
        <v>-1.6143519399999999</v>
      </c>
      <c r="J88" s="622">
        <v>-1.2505070300000001</v>
      </c>
      <c r="K88" s="622">
        <v>284.13</v>
      </c>
      <c r="L88" s="622"/>
      <c r="M88" s="463">
        <v>0</v>
      </c>
      <c r="N88" s="622">
        <v>58.445616260000001</v>
      </c>
      <c r="O88" s="622">
        <v>15.70475785</v>
      </c>
      <c r="P88" s="622">
        <v>39.84920683</v>
      </c>
      <c r="Q88" s="622">
        <v>2.6224907200000001</v>
      </c>
      <c r="R88" s="622">
        <v>8.4075824208097707</v>
      </c>
      <c r="S88" s="385"/>
      <c r="T88" s="385"/>
    </row>
    <row r="89" spans="1:20">
      <c r="A89" s="193">
        <v>19</v>
      </c>
      <c r="B89" s="420" t="s">
        <v>981</v>
      </c>
      <c r="C89" s="622">
        <v>6.4812480000000006E-2</v>
      </c>
      <c r="D89" s="622" t="s">
        <v>1079</v>
      </c>
      <c r="E89" s="622">
        <v>0</v>
      </c>
      <c r="F89" s="622">
        <v>4.6675099873226579E-2</v>
      </c>
      <c r="G89" s="622">
        <v>0</v>
      </c>
      <c r="H89" s="622">
        <v>-3.23266E-3</v>
      </c>
      <c r="I89" s="622">
        <v>-3.23266E-3</v>
      </c>
      <c r="J89" s="622">
        <v>0</v>
      </c>
      <c r="K89" s="622">
        <v>0</v>
      </c>
      <c r="L89" s="622"/>
      <c r="M89" s="463">
        <v>0</v>
      </c>
      <c r="N89" s="622">
        <v>6.4812480000000006E-2</v>
      </c>
      <c r="O89" s="622">
        <v>0</v>
      </c>
      <c r="P89" s="622">
        <v>0</v>
      </c>
      <c r="Q89" s="622">
        <v>0</v>
      </c>
      <c r="R89" s="622">
        <v>2.5458201362865085E-2</v>
      </c>
      <c r="S89" s="385"/>
      <c r="T89" s="385"/>
    </row>
    <row r="90" spans="1:20">
      <c r="A90" s="193">
        <v>20</v>
      </c>
      <c r="B90" s="420" t="s">
        <v>982</v>
      </c>
      <c r="C90" s="622">
        <v>2748.6567720600001</v>
      </c>
      <c r="D90" s="622" t="s">
        <v>1079</v>
      </c>
      <c r="E90" s="622">
        <v>0</v>
      </c>
      <c r="F90" s="622">
        <v>440.82950846401457</v>
      </c>
      <c r="G90" s="622">
        <v>0.77563428969189829</v>
      </c>
      <c r="H90" s="622">
        <v>-22.094043980000002</v>
      </c>
      <c r="I90" s="622">
        <v>-19.065372019999998</v>
      </c>
      <c r="J90" s="622">
        <v>-3.6510210000000001E-2</v>
      </c>
      <c r="K90" s="622">
        <v>11530.88</v>
      </c>
      <c r="L90" s="622"/>
      <c r="M90" s="463">
        <v>0.74452720434173292</v>
      </c>
      <c r="N90" s="622">
        <v>1326.0965583499999</v>
      </c>
      <c r="O90" s="622">
        <v>270.46796177000004</v>
      </c>
      <c r="P90" s="622">
        <v>1152.0922519400001</v>
      </c>
      <c r="Q90" s="622">
        <v>0</v>
      </c>
      <c r="R90" s="622">
        <v>8.1540957641780043</v>
      </c>
      <c r="S90" s="385"/>
      <c r="T90" s="385"/>
    </row>
    <row r="91" spans="1:20">
      <c r="A91" s="193">
        <v>21</v>
      </c>
      <c r="B91" s="420" t="s">
        <v>983</v>
      </c>
      <c r="C91" s="622">
        <v>5108.7870737700005</v>
      </c>
      <c r="D91" s="622" t="s">
        <v>1079</v>
      </c>
      <c r="E91" s="622">
        <v>0</v>
      </c>
      <c r="F91" s="622">
        <v>2.49569236839014E-4</v>
      </c>
      <c r="G91" s="622">
        <v>0</v>
      </c>
      <c r="H91" s="622">
        <v>-5.5016137300000008</v>
      </c>
      <c r="I91" s="622">
        <v>-7.0000000000000005E-8</v>
      </c>
      <c r="J91" s="622">
        <v>0</v>
      </c>
      <c r="K91" s="622">
        <v>5273.0599999999995</v>
      </c>
      <c r="L91" s="622"/>
      <c r="M91" s="463">
        <v>0.99987029428832608</v>
      </c>
      <c r="N91" s="622">
        <v>1702.9595533700001</v>
      </c>
      <c r="O91" s="622">
        <v>1070.1773691200001</v>
      </c>
      <c r="P91" s="622">
        <v>2335.6501512700002</v>
      </c>
      <c r="Q91" s="622">
        <v>0</v>
      </c>
      <c r="R91" s="622">
        <v>9.0481288762516154</v>
      </c>
      <c r="S91" s="385"/>
      <c r="T91" s="385"/>
    </row>
    <row r="92" spans="1:20">
      <c r="A92" s="193">
        <v>22</v>
      </c>
      <c r="B92" s="420" t="s">
        <v>984</v>
      </c>
      <c r="C92" s="622">
        <v>1640.4475014899999</v>
      </c>
      <c r="D92" s="622" t="s">
        <v>1079</v>
      </c>
      <c r="E92" s="622">
        <v>0</v>
      </c>
      <c r="F92" s="622">
        <v>164.86903834837474</v>
      </c>
      <c r="G92" s="622">
        <v>5.7679726906605895</v>
      </c>
      <c r="H92" s="622">
        <v>-18.289940899999998</v>
      </c>
      <c r="I92" s="622">
        <v>-2.5877062299999998</v>
      </c>
      <c r="J92" s="622">
        <v>-9.30474259</v>
      </c>
      <c r="K92" s="622">
        <v>5231.0999999999995</v>
      </c>
      <c r="L92" s="622"/>
      <c r="M92" s="463">
        <v>0</v>
      </c>
      <c r="N92" s="622">
        <v>1346.3296870899999</v>
      </c>
      <c r="O92" s="622">
        <v>68.777036409999994</v>
      </c>
      <c r="P92" s="622">
        <v>225.340778</v>
      </c>
      <c r="Q92" s="622">
        <v>0</v>
      </c>
      <c r="R92" s="622">
        <v>5.670797119254174</v>
      </c>
      <c r="S92" s="385"/>
      <c r="T92" s="385"/>
    </row>
    <row r="93" spans="1:20">
      <c r="A93" s="193">
        <v>23</v>
      </c>
      <c r="B93" s="420" t="s">
        <v>985</v>
      </c>
      <c r="C93" s="622">
        <v>1060.5993728599999</v>
      </c>
      <c r="D93" s="622" t="s">
        <v>1079</v>
      </c>
      <c r="E93" s="622">
        <v>0</v>
      </c>
      <c r="F93" s="622">
        <v>57.88581263896522</v>
      </c>
      <c r="G93" s="622">
        <v>0</v>
      </c>
      <c r="H93" s="622">
        <v>-2.5285457400000002</v>
      </c>
      <c r="I93" s="622">
        <v>-1.4115338899999998</v>
      </c>
      <c r="J93" s="622">
        <v>0</v>
      </c>
      <c r="K93" s="622">
        <v>114821.87000000001</v>
      </c>
      <c r="L93" s="622"/>
      <c r="M93" s="463">
        <v>0</v>
      </c>
      <c r="N93" s="622">
        <v>420.30130544000002</v>
      </c>
      <c r="O93" s="622">
        <v>245.27780917000001</v>
      </c>
      <c r="P93" s="622">
        <v>395.02025824999998</v>
      </c>
      <c r="Q93" s="622">
        <v>0</v>
      </c>
      <c r="R93" s="622">
        <v>8.9389035831108412</v>
      </c>
      <c r="S93" s="385"/>
      <c r="T93" s="385"/>
    </row>
    <row r="94" spans="1:20">
      <c r="A94" s="193">
        <v>24</v>
      </c>
      <c r="B94" s="420" t="s">
        <v>986</v>
      </c>
      <c r="C94" s="622">
        <v>40.317723090000001</v>
      </c>
      <c r="D94" s="622" t="s">
        <v>1079</v>
      </c>
      <c r="E94" s="622">
        <v>0</v>
      </c>
      <c r="F94" s="622">
        <v>22.43053715113432</v>
      </c>
      <c r="G94" s="622">
        <v>0</v>
      </c>
      <c r="H94" s="622">
        <v>-0.45451037999999999</v>
      </c>
      <c r="I94" s="622">
        <v>-0.44778590999999995</v>
      </c>
      <c r="J94" s="622">
        <v>0</v>
      </c>
      <c r="K94" s="622">
        <v>323.98</v>
      </c>
      <c r="L94" s="622"/>
      <c r="M94" s="463">
        <v>0</v>
      </c>
      <c r="N94" s="622">
        <v>32.010072460000004</v>
      </c>
      <c r="O94" s="622">
        <v>3.7863466800000003</v>
      </c>
      <c r="P94" s="622">
        <v>4.5213039500000001</v>
      </c>
      <c r="Q94" s="622">
        <v>0</v>
      </c>
      <c r="R94" s="622">
        <v>3.2758739155458922</v>
      </c>
    </row>
    <row r="95" spans="1:20">
      <c r="A95" s="193">
        <v>25</v>
      </c>
      <c r="B95" s="420" t="s">
        <v>987</v>
      </c>
      <c r="C95" s="622">
        <v>593.04679741000007</v>
      </c>
      <c r="D95" s="622" t="s">
        <v>1079</v>
      </c>
      <c r="E95" s="622">
        <v>0</v>
      </c>
      <c r="F95" s="622">
        <v>92.85610589365298</v>
      </c>
      <c r="G95" s="622">
        <v>36.981624969615744</v>
      </c>
      <c r="H95" s="622">
        <v>-27.20666477</v>
      </c>
      <c r="I95" s="622">
        <v>-5.03849429</v>
      </c>
      <c r="J95" s="622">
        <v>-21.738459049999999</v>
      </c>
      <c r="K95" s="622">
        <v>1689.5700000000002</v>
      </c>
      <c r="L95" s="622"/>
      <c r="M95" s="463">
        <v>0</v>
      </c>
      <c r="N95" s="622">
        <v>210.31995881999998</v>
      </c>
      <c r="O95" s="622">
        <v>158.37989296999999</v>
      </c>
      <c r="P95" s="622">
        <v>210.83081362999999</v>
      </c>
      <c r="Q95" s="622">
        <v>13.516132019999999</v>
      </c>
      <c r="R95" s="622">
        <v>9.4075372340383936</v>
      </c>
    </row>
    <row r="96" spans="1:20">
      <c r="A96" s="193">
        <v>26</v>
      </c>
      <c r="B96" s="420" t="s">
        <v>988</v>
      </c>
      <c r="C96" s="622">
        <v>617.2419347199999</v>
      </c>
      <c r="D96" s="622" t="s">
        <v>1079</v>
      </c>
      <c r="E96" s="622">
        <v>67.351705919640025</v>
      </c>
      <c r="F96" s="622">
        <v>231.71519467516868</v>
      </c>
      <c r="G96" s="622">
        <v>3.8089226289233955</v>
      </c>
      <c r="H96" s="622">
        <v>-22.608246440000002</v>
      </c>
      <c r="I96" s="622">
        <v>-19.569508550000002</v>
      </c>
      <c r="J96" s="622">
        <v>-2.8162827699999999</v>
      </c>
      <c r="K96" s="622">
        <v>174.8</v>
      </c>
      <c r="L96" s="622"/>
      <c r="M96" s="463">
        <v>0</v>
      </c>
      <c r="N96" s="622">
        <v>515.74136571999998</v>
      </c>
      <c r="O96" s="622">
        <v>25.218148009999997</v>
      </c>
      <c r="P96" s="622">
        <v>76.282420989999991</v>
      </c>
      <c r="Q96" s="622">
        <v>0</v>
      </c>
      <c r="R96" s="622">
        <v>3.7599948031545609</v>
      </c>
    </row>
    <row r="97" spans="1:18">
      <c r="A97" s="193">
        <v>27</v>
      </c>
      <c r="B97" s="420" t="s">
        <v>989</v>
      </c>
      <c r="C97" s="622">
        <v>529.84906831000001</v>
      </c>
      <c r="D97" s="622" t="s">
        <v>1079</v>
      </c>
      <c r="E97" s="622">
        <v>0</v>
      </c>
      <c r="F97" s="622">
        <v>40.788740501951992</v>
      </c>
      <c r="G97" s="622">
        <v>13.973405499623109</v>
      </c>
      <c r="H97" s="622">
        <v>-17.139731390000001</v>
      </c>
      <c r="I97" s="622">
        <v>-1.01173165</v>
      </c>
      <c r="J97" s="622">
        <v>-13.771746199999999</v>
      </c>
      <c r="K97" s="622">
        <v>731.22</v>
      </c>
      <c r="L97" s="622"/>
      <c r="M97" s="463">
        <v>0.27026590219085911</v>
      </c>
      <c r="N97" s="622">
        <v>55.287181310000001</v>
      </c>
      <c r="O97" s="622">
        <v>384.51827351999998</v>
      </c>
      <c r="P97" s="622">
        <v>90.043613480000005</v>
      </c>
      <c r="Q97" s="622">
        <v>0</v>
      </c>
      <c r="R97" s="622">
        <v>8.5808267665250355</v>
      </c>
    </row>
    <row r="98" spans="1:18">
      <c r="A98" s="193">
        <v>28</v>
      </c>
      <c r="B98" s="420" t="s">
        <v>990</v>
      </c>
      <c r="C98" s="622">
        <v>2046.2221722099998</v>
      </c>
      <c r="D98" s="622" t="s">
        <v>1079</v>
      </c>
      <c r="E98" s="622">
        <v>0</v>
      </c>
      <c r="F98" s="622">
        <v>597.09872787623681</v>
      </c>
      <c r="G98" s="622">
        <v>115.56297780771403</v>
      </c>
      <c r="H98" s="622">
        <v>-232.9825147</v>
      </c>
      <c r="I98" s="622">
        <v>-88.538937099999998</v>
      </c>
      <c r="J98" s="622">
        <v>-142.22363071999999</v>
      </c>
      <c r="K98" s="622">
        <v>4258.03</v>
      </c>
      <c r="L98" s="622"/>
      <c r="M98" s="463">
        <v>0.45757107512159378</v>
      </c>
      <c r="N98" s="622">
        <v>1164.1142298999998</v>
      </c>
      <c r="O98" s="622">
        <v>109.22717418000001</v>
      </c>
      <c r="P98" s="622">
        <v>760.70922101999997</v>
      </c>
      <c r="Q98" s="622">
        <v>12.1715471</v>
      </c>
      <c r="R98" s="622">
        <v>6.9042705559955717</v>
      </c>
    </row>
    <row r="99" spans="1:18">
      <c r="A99" s="193">
        <v>29</v>
      </c>
      <c r="B99" s="420" t="s">
        <v>991</v>
      </c>
      <c r="C99" s="622">
        <v>26.733245969999999</v>
      </c>
      <c r="D99" s="622" t="s">
        <v>1079</v>
      </c>
      <c r="E99" s="622">
        <v>0</v>
      </c>
      <c r="F99" s="622">
        <v>0.7106758704034899</v>
      </c>
      <c r="G99" s="622">
        <v>2.9153230412936209</v>
      </c>
      <c r="H99" s="622">
        <v>-0.67908369999999996</v>
      </c>
      <c r="I99" s="622">
        <v>-2.4839200000000002E-2</v>
      </c>
      <c r="J99" s="622">
        <v>-0.65023675999999997</v>
      </c>
      <c r="K99" s="622">
        <v>32.299999999999997</v>
      </c>
      <c r="L99" s="622"/>
      <c r="M99" s="463">
        <v>0</v>
      </c>
      <c r="N99" s="622">
        <v>21.526462169999999</v>
      </c>
      <c r="O99" s="622">
        <v>1.0911881999999999</v>
      </c>
      <c r="P99" s="622">
        <v>4.1155955899999999</v>
      </c>
      <c r="Q99" s="622">
        <v>0</v>
      </c>
      <c r="R99" s="622">
        <v>3.3214782805878125</v>
      </c>
    </row>
    <row r="100" spans="1:18">
      <c r="A100" s="193">
        <v>30</v>
      </c>
      <c r="B100" s="420" t="s">
        <v>992</v>
      </c>
      <c r="C100" s="622">
        <v>25.36205155</v>
      </c>
      <c r="D100" s="622" t="s">
        <v>1079</v>
      </c>
      <c r="E100" s="622">
        <v>0</v>
      </c>
      <c r="F100" s="622">
        <v>4.0527942421616796</v>
      </c>
      <c r="G100" s="622">
        <v>0</v>
      </c>
      <c r="H100" s="622">
        <v>-7.1419039999999989E-2</v>
      </c>
      <c r="I100" s="622">
        <v>-6.5565619999999991E-2</v>
      </c>
      <c r="J100" s="622">
        <v>0</v>
      </c>
      <c r="K100" s="622">
        <v>36.46</v>
      </c>
      <c r="L100" s="622"/>
      <c r="M100" s="463">
        <v>0</v>
      </c>
      <c r="N100" s="622">
        <v>3.3923813099999998</v>
      </c>
      <c r="O100" s="622">
        <v>5.7398156799999995</v>
      </c>
      <c r="P100" s="622">
        <v>14.528110789999999</v>
      </c>
      <c r="Q100" s="622">
        <v>1.70174377</v>
      </c>
      <c r="R100" s="622">
        <v>14.097977419199223</v>
      </c>
    </row>
    <row r="101" spans="1:18">
      <c r="A101" s="193">
        <v>31</v>
      </c>
      <c r="B101" s="420" t="s">
        <v>993</v>
      </c>
      <c r="C101" s="622">
        <v>766.82888457000001</v>
      </c>
      <c r="D101" s="622" t="s">
        <v>1079</v>
      </c>
      <c r="E101" s="622">
        <v>0</v>
      </c>
      <c r="F101" s="622">
        <v>662.15423333120111</v>
      </c>
      <c r="G101" s="622">
        <v>8.0092583349768945E-4</v>
      </c>
      <c r="H101" s="622">
        <v>-105.73683923</v>
      </c>
      <c r="I101" s="622">
        <v>-105.69869545</v>
      </c>
      <c r="J101" s="622">
        <v>-7.9829E-4</v>
      </c>
      <c r="K101" s="622">
        <v>2258.75</v>
      </c>
      <c r="L101" s="622"/>
      <c r="M101" s="463">
        <v>0</v>
      </c>
      <c r="N101" s="622">
        <v>636.28029235999998</v>
      </c>
      <c r="O101" s="622">
        <v>49.315805920000003</v>
      </c>
      <c r="P101" s="622">
        <v>76.948475260000009</v>
      </c>
      <c r="Q101" s="622">
        <v>4.2843110300000005</v>
      </c>
      <c r="R101" s="622">
        <v>3.281288202270733</v>
      </c>
    </row>
    <row r="102" spans="1:18">
      <c r="A102" s="193">
        <v>32</v>
      </c>
      <c r="B102" s="420" t="s">
        <v>994</v>
      </c>
      <c r="C102" s="622">
        <v>1012.3470213100001</v>
      </c>
      <c r="D102" s="622" t="s">
        <v>1079</v>
      </c>
      <c r="E102" s="622">
        <v>0</v>
      </c>
      <c r="F102" s="622">
        <v>36.439795491172212</v>
      </c>
      <c r="G102" s="622">
        <v>5.4327410280485244</v>
      </c>
      <c r="H102" s="622">
        <v>-10.79704467</v>
      </c>
      <c r="I102" s="622">
        <v>-2.6409262299999998</v>
      </c>
      <c r="J102" s="622">
        <v>-3.7928252100000002</v>
      </c>
      <c r="K102" s="622">
        <v>458.86</v>
      </c>
      <c r="L102" s="622"/>
      <c r="M102" s="463">
        <v>0</v>
      </c>
      <c r="N102" s="622">
        <v>929.43123900000001</v>
      </c>
      <c r="O102" s="622">
        <v>0.56001164999999997</v>
      </c>
      <c r="P102" s="622">
        <v>67.260697669999999</v>
      </c>
      <c r="Q102" s="622">
        <v>15.095072980000001</v>
      </c>
      <c r="R102" s="622">
        <v>5.0913824222891035</v>
      </c>
    </row>
    <row r="103" spans="1:18">
      <c r="A103" s="193">
        <v>33</v>
      </c>
      <c r="B103" s="420" t="s">
        <v>995</v>
      </c>
      <c r="C103" s="622">
        <v>219.46080287999996</v>
      </c>
      <c r="D103" s="622" t="s">
        <v>1079</v>
      </c>
      <c r="E103" s="622">
        <v>0</v>
      </c>
      <c r="F103" s="622">
        <v>134.11894428735098</v>
      </c>
      <c r="G103" s="622">
        <v>0.31201391782652754</v>
      </c>
      <c r="H103" s="622">
        <v>-3.5362412999999999</v>
      </c>
      <c r="I103" s="622">
        <v>-3.1007491800000002</v>
      </c>
      <c r="J103" s="622">
        <v>-0.27500000000000002</v>
      </c>
      <c r="K103" s="622">
        <v>1019.28</v>
      </c>
      <c r="L103" s="622"/>
      <c r="M103" s="463">
        <v>0</v>
      </c>
      <c r="N103" s="622">
        <v>148.33557098999998</v>
      </c>
      <c r="O103" s="622">
        <v>22.98751549</v>
      </c>
      <c r="P103" s="622">
        <v>43.779177409999996</v>
      </c>
      <c r="Q103" s="622">
        <v>4.3585389900000004</v>
      </c>
      <c r="R103" s="622">
        <v>5.5787941210793601</v>
      </c>
    </row>
    <row r="104" spans="1:18">
      <c r="A104" s="193">
        <v>34</v>
      </c>
      <c r="B104" s="420" t="s">
        <v>996</v>
      </c>
      <c r="C104" s="622">
        <v>13812.357991840003</v>
      </c>
      <c r="D104" s="622" t="s">
        <v>1079</v>
      </c>
      <c r="E104" s="622">
        <v>0</v>
      </c>
      <c r="F104" s="622">
        <v>96.149034417340204</v>
      </c>
      <c r="G104" s="622">
        <v>43.153889918941495</v>
      </c>
      <c r="H104" s="622">
        <v>-20.356926480000006</v>
      </c>
      <c r="I104" s="622">
        <v>-1.4348465400000001</v>
      </c>
      <c r="J104" s="622">
        <v>-5.50382938</v>
      </c>
      <c r="K104" s="622">
        <v>4883.91</v>
      </c>
      <c r="L104" s="622"/>
      <c r="M104" s="463">
        <v>0</v>
      </c>
      <c r="N104" s="622">
        <v>4753.2718495100016</v>
      </c>
      <c r="O104" s="622">
        <v>2040.7419507099999</v>
      </c>
      <c r="P104" s="622">
        <v>3965.7344412899993</v>
      </c>
      <c r="Q104" s="622">
        <v>3052.6097503300002</v>
      </c>
      <c r="R104" s="622">
        <v>12.20367780321541</v>
      </c>
    </row>
    <row r="105" spans="1:18">
      <c r="A105" s="193">
        <v>35</v>
      </c>
      <c r="B105" s="420" t="s">
        <v>997</v>
      </c>
      <c r="C105" s="622">
        <v>5781.5540539200001</v>
      </c>
      <c r="D105" s="622" t="s">
        <v>1079</v>
      </c>
      <c r="E105" s="622">
        <v>0</v>
      </c>
      <c r="F105" s="622">
        <v>1.3115390970427744E-2</v>
      </c>
      <c r="G105" s="622">
        <v>0</v>
      </c>
      <c r="H105" s="622">
        <v>-6.5134661700000001</v>
      </c>
      <c r="I105" s="622">
        <v>-9.1133000000000002E-4</v>
      </c>
      <c r="J105" s="622">
        <v>0</v>
      </c>
      <c r="K105" s="622">
        <v>62.74</v>
      </c>
      <c r="L105" s="622"/>
      <c r="M105" s="463">
        <v>0</v>
      </c>
      <c r="N105" s="622">
        <v>826.69453891000012</v>
      </c>
      <c r="O105" s="622">
        <v>1052.16272607</v>
      </c>
      <c r="P105" s="622">
        <v>956.60989642999994</v>
      </c>
      <c r="Q105" s="622">
        <v>2946.0868925100003</v>
      </c>
      <c r="R105" s="622">
        <v>17.703349884149613</v>
      </c>
    </row>
    <row r="106" spans="1:18">
      <c r="A106" s="193">
        <v>36</v>
      </c>
      <c r="B106" s="420" t="s">
        <v>998</v>
      </c>
      <c r="C106" s="622">
        <v>6690.8424758800002</v>
      </c>
      <c r="D106" s="622" t="s">
        <v>1079</v>
      </c>
      <c r="E106" s="622">
        <v>0</v>
      </c>
      <c r="F106" s="622">
        <v>81.148755092738568</v>
      </c>
      <c r="G106" s="622">
        <v>0</v>
      </c>
      <c r="H106" s="622">
        <v>-6.3660245700000004</v>
      </c>
      <c r="I106" s="622">
        <v>-1.1737798799999999</v>
      </c>
      <c r="J106" s="622">
        <v>0</v>
      </c>
      <c r="K106" s="622">
        <v>3492.3799999999997</v>
      </c>
      <c r="L106" s="622"/>
      <c r="M106" s="463">
        <v>0</v>
      </c>
      <c r="N106" s="622">
        <v>3622.1191604000001</v>
      </c>
      <c r="O106" s="622">
        <v>275.73858532999998</v>
      </c>
      <c r="P106" s="622">
        <v>2791.1344579199995</v>
      </c>
      <c r="Q106" s="622">
        <v>1.8502722300000001</v>
      </c>
      <c r="R106" s="622">
        <v>8.0645226106112666</v>
      </c>
    </row>
    <row r="107" spans="1:18">
      <c r="A107" s="193">
        <v>37</v>
      </c>
      <c r="B107" s="420" t="s">
        <v>999</v>
      </c>
      <c r="C107" s="622">
        <v>794.84579882000003</v>
      </c>
      <c r="D107" s="622" t="s">
        <v>1079</v>
      </c>
      <c r="E107" s="622">
        <v>0</v>
      </c>
      <c r="F107" s="622">
        <v>0</v>
      </c>
      <c r="G107" s="622">
        <v>43.153889918941495</v>
      </c>
      <c r="H107" s="622">
        <v>-6.2467183200000003</v>
      </c>
      <c r="I107" s="622">
        <v>0</v>
      </c>
      <c r="J107" s="622">
        <v>-5.50382938</v>
      </c>
      <c r="K107" s="622">
        <v>993.47</v>
      </c>
      <c r="L107" s="622"/>
      <c r="M107" s="463">
        <v>0</v>
      </c>
      <c r="N107" s="622">
        <v>128.38036668999999</v>
      </c>
      <c r="O107" s="622">
        <v>651.78322836999996</v>
      </c>
      <c r="P107" s="622">
        <v>14.682203749999999</v>
      </c>
      <c r="Q107" s="622">
        <v>0</v>
      </c>
      <c r="R107" s="622">
        <v>7.3733874136153164</v>
      </c>
    </row>
    <row r="108" spans="1:18">
      <c r="A108" s="193">
        <v>38</v>
      </c>
      <c r="B108" s="420" t="s">
        <v>1000</v>
      </c>
      <c r="C108" s="622">
        <v>545.11566321999999</v>
      </c>
      <c r="D108" s="622" t="s">
        <v>1079</v>
      </c>
      <c r="E108" s="622">
        <v>0</v>
      </c>
      <c r="F108" s="622">
        <v>14.987163933631209</v>
      </c>
      <c r="G108" s="622">
        <v>0</v>
      </c>
      <c r="H108" s="622">
        <v>-1.23071742</v>
      </c>
      <c r="I108" s="622">
        <v>-0.26015532999999996</v>
      </c>
      <c r="J108" s="622">
        <v>0</v>
      </c>
      <c r="K108" s="622">
        <v>335.32000000000005</v>
      </c>
      <c r="L108" s="622"/>
      <c r="M108" s="463">
        <v>0</v>
      </c>
      <c r="N108" s="622">
        <v>176.07778350999999</v>
      </c>
      <c r="O108" s="622">
        <v>61.057410939999997</v>
      </c>
      <c r="P108" s="622">
        <v>203.30788319000004</v>
      </c>
      <c r="Q108" s="622">
        <v>104.67258559</v>
      </c>
      <c r="R108" s="622">
        <v>11.765514148322902</v>
      </c>
    </row>
    <row r="109" spans="1:18">
      <c r="A109" s="193">
        <v>39</v>
      </c>
      <c r="B109" s="420" t="s">
        <v>1001</v>
      </c>
      <c r="C109" s="622">
        <v>351.92371033999996</v>
      </c>
      <c r="D109" s="622" t="s">
        <v>1079</v>
      </c>
      <c r="E109" s="622">
        <v>0</v>
      </c>
      <c r="F109" s="622">
        <v>1.2587481555443734</v>
      </c>
      <c r="G109" s="622">
        <v>8.8797976449635314</v>
      </c>
      <c r="H109" s="622">
        <v>-9.3081874199999994</v>
      </c>
      <c r="I109" s="622">
        <v>-0.17126533999999999</v>
      </c>
      <c r="J109" s="622">
        <v>-8.921137400000001</v>
      </c>
      <c r="K109" s="622">
        <v>2041.23</v>
      </c>
      <c r="L109" s="622"/>
      <c r="M109" s="463">
        <v>0</v>
      </c>
      <c r="N109" s="622">
        <v>194.97650318999996</v>
      </c>
      <c r="O109" s="622">
        <v>88.991355260000006</v>
      </c>
      <c r="P109" s="622">
        <v>67.955851879999997</v>
      </c>
      <c r="Q109" s="622">
        <v>0</v>
      </c>
      <c r="R109" s="622">
        <v>7.0070979989459072</v>
      </c>
    </row>
    <row r="110" spans="1:18">
      <c r="A110" s="193">
        <v>40</v>
      </c>
      <c r="B110" s="420" t="s">
        <v>1002</v>
      </c>
      <c r="C110" s="622">
        <v>11138.96010036</v>
      </c>
      <c r="D110" s="622" t="s">
        <v>1079</v>
      </c>
      <c r="E110" s="622">
        <v>0</v>
      </c>
      <c r="F110" s="622">
        <v>1971.2164329401494</v>
      </c>
      <c r="G110" s="622">
        <v>335.22961746948141</v>
      </c>
      <c r="H110" s="622">
        <v>-227.42788191</v>
      </c>
      <c r="I110" s="622">
        <v>-70.449250519999993</v>
      </c>
      <c r="J110" s="622">
        <v>-153.63472966999998</v>
      </c>
      <c r="K110" s="622">
        <v>14390.89</v>
      </c>
      <c r="L110" s="622"/>
      <c r="M110" s="463">
        <v>0</v>
      </c>
      <c r="N110" s="622">
        <v>2147.5242118199999</v>
      </c>
      <c r="O110" s="622">
        <v>620.51850272000001</v>
      </c>
      <c r="P110" s="622">
        <v>1382.2572841999997</v>
      </c>
      <c r="Q110" s="622">
        <v>6988.6601016200011</v>
      </c>
      <c r="R110" s="622">
        <v>19.38349995127502</v>
      </c>
    </row>
    <row r="111" spans="1:18">
      <c r="A111" s="193">
        <v>41</v>
      </c>
      <c r="B111" s="420" t="s">
        <v>1003</v>
      </c>
      <c r="C111" s="622">
        <v>8647.6833929999993</v>
      </c>
      <c r="D111" s="622" t="s">
        <v>1079</v>
      </c>
      <c r="E111" s="622">
        <v>0</v>
      </c>
      <c r="F111" s="622">
        <v>937.62751821316454</v>
      </c>
      <c r="G111" s="622">
        <v>268.20371723493867</v>
      </c>
      <c r="H111" s="622">
        <v>-170.65292212</v>
      </c>
      <c r="I111" s="622">
        <v>-42.052527579999996</v>
      </c>
      <c r="J111" s="622">
        <v>-126.59031381999999</v>
      </c>
      <c r="K111" s="622">
        <v>5999.6</v>
      </c>
      <c r="L111" s="622"/>
      <c r="M111" s="463">
        <v>0</v>
      </c>
      <c r="N111" s="622">
        <v>746.33080547999998</v>
      </c>
      <c r="O111" s="622">
        <v>224.76352563999998</v>
      </c>
      <c r="P111" s="622">
        <v>1110.2364515699999</v>
      </c>
      <c r="Q111" s="622">
        <v>6566.3526103100003</v>
      </c>
      <c r="R111" s="622">
        <v>22.830675577200971</v>
      </c>
    </row>
    <row r="112" spans="1:18">
      <c r="A112" s="193">
        <v>42</v>
      </c>
      <c r="B112" s="420" t="s">
        <v>1004</v>
      </c>
      <c r="C112" s="622">
        <v>805.95935876999999</v>
      </c>
      <c r="D112" s="622" t="s">
        <v>1079</v>
      </c>
      <c r="E112" s="622">
        <v>0</v>
      </c>
      <c r="F112" s="622">
        <v>673.95499465664932</v>
      </c>
      <c r="G112" s="622">
        <v>0</v>
      </c>
      <c r="H112" s="622">
        <v>-8.0847615699999995</v>
      </c>
      <c r="I112" s="622">
        <v>-7.9976252900000002</v>
      </c>
      <c r="J112" s="622">
        <v>0</v>
      </c>
      <c r="K112" s="622">
        <v>4424.21</v>
      </c>
      <c r="L112" s="622"/>
      <c r="M112" s="463">
        <v>0</v>
      </c>
      <c r="N112" s="622">
        <v>729.09274591999997</v>
      </c>
      <c r="O112" s="622">
        <v>40.309375889999998</v>
      </c>
      <c r="P112" s="622">
        <v>21.78924185</v>
      </c>
      <c r="Q112" s="622">
        <v>14.7679951</v>
      </c>
      <c r="R112" s="622">
        <v>2.5750254941681936</v>
      </c>
    </row>
    <row r="113" spans="1:18">
      <c r="A113" s="193">
        <v>43</v>
      </c>
      <c r="B113" s="420" t="s">
        <v>1005</v>
      </c>
      <c r="C113" s="622">
        <v>1685.3173485899997</v>
      </c>
      <c r="D113" s="622" t="s">
        <v>1079</v>
      </c>
      <c r="E113" s="622">
        <v>0</v>
      </c>
      <c r="F113" s="622">
        <v>359.63392007033531</v>
      </c>
      <c r="G113" s="622">
        <v>67.025900234542732</v>
      </c>
      <c r="H113" s="622">
        <v>-48.690198219999999</v>
      </c>
      <c r="I113" s="622">
        <v>-20.399097649999998</v>
      </c>
      <c r="J113" s="622">
        <v>-27.04441585</v>
      </c>
      <c r="K113" s="622">
        <v>3967.08</v>
      </c>
      <c r="L113" s="622"/>
      <c r="M113" s="463">
        <v>0</v>
      </c>
      <c r="N113" s="622">
        <v>672.10066041999971</v>
      </c>
      <c r="O113" s="622">
        <v>355.44560119000005</v>
      </c>
      <c r="P113" s="622">
        <v>250.23159078</v>
      </c>
      <c r="Q113" s="622">
        <v>407.53949620999998</v>
      </c>
      <c r="R113" s="622">
        <v>11.222006345634684</v>
      </c>
    </row>
    <row r="114" spans="1:18">
      <c r="A114" s="193">
        <v>44</v>
      </c>
      <c r="B114" s="420" t="s">
        <v>1006</v>
      </c>
      <c r="C114" s="622">
        <v>22331.376750169999</v>
      </c>
      <c r="D114" s="622" t="s">
        <v>1079</v>
      </c>
      <c r="E114" s="622">
        <v>0</v>
      </c>
      <c r="F114" s="622">
        <v>11001.185304459194</v>
      </c>
      <c r="G114" s="622">
        <v>487.59416455277386</v>
      </c>
      <c r="H114" s="622">
        <v>-677.25737672000002</v>
      </c>
      <c r="I114" s="622">
        <v>-337.18211069</v>
      </c>
      <c r="J114" s="622">
        <v>-322.78305950999999</v>
      </c>
      <c r="K114" s="622">
        <v>31708.07</v>
      </c>
      <c r="L114" s="622"/>
      <c r="M114" s="463">
        <v>0.1463952231718928</v>
      </c>
      <c r="N114" s="622">
        <v>11859.601602560002</v>
      </c>
      <c r="O114" s="622">
        <v>948.48986429000001</v>
      </c>
      <c r="P114" s="622">
        <v>5645.4856109399998</v>
      </c>
      <c r="Q114" s="622">
        <v>3877.7996723800002</v>
      </c>
      <c r="R114" s="622">
        <v>9.176861798937276</v>
      </c>
    </row>
    <row r="115" spans="1:18">
      <c r="A115" s="193">
        <v>45</v>
      </c>
      <c r="B115" s="420" t="s">
        <v>1007</v>
      </c>
      <c r="C115" s="622">
        <v>9087.3194415800008</v>
      </c>
      <c r="D115" s="622" t="s">
        <v>1079</v>
      </c>
      <c r="E115" s="622">
        <v>0</v>
      </c>
      <c r="F115" s="622">
        <v>262.20818962556467</v>
      </c>
      <c r="G115" s="622">
        <v>5.5719886596467516</v>
      </c>
      <c r="H115" s="622">
        <v>-20.95912238</v>
      </c>
      <c r="I115" s="622">
        <v>-11.299589270000002</v>
      </c>
      <c r="J115" s="622">
        <v>-2.7781582399999998</v>
      </c>
      <c r="K115" s="622">
        <v>182847.13</v>
      </c>
      <c r="L115" s="622"/>
      <c r="M115" s="463">
        <v>0.6977228022009424</v>
      </c>
      <c r="N115" s="622">
        <v>3649.0609554899993</v>
      </c>
      <c r="O115" s="622">
        <v>1479.9663645199998</v>
      </c>
      <c r="P115" s="622">
        <v>1476.9327178300002</v>
      </c>
      <c r="Q115" s="622">
        <v>2481.3594037399998</v>
      </c>
      <c r="R115" s="622">
        <v>11.968125833095238</v>
      </c>
    </row>
    <row r="116" spans="1:18">
      <c r="A116" s="193">
        <v>46</v>
      </c>
      <c r="B116" s="420" t="s">
        <v>1008</v>
      </c>
      <c r="C116" s="622">
        <v>1061.495375179999</v>
      </c>
      <c r="D116" s="622" t="s">
        <v>1079</v>
      </c>
      <c r="E116" s="622">
        <v>0</v>
      </c>
      <c r="F116" s="622">
        <v>16.913880108195062</v>
      </c>
      <c r="G116" s="622">
        <v>1.6716425230988587</v>
      </c>
      <c r="H116" s="622">
        <v>-1.9660035200000001</v>
      </c>
      <c r="I116" s="622">
        <v>-0.26278533000000004</v>
      </c>
      <c r="J116" s="622">
        <v>-0.36358971000000001</v>
      </c>
      <c r="K116" s="622">
        <v>9932.34</v>
      </c>
      <c r="L116" s="622"/>
      <c r="M116" s="463">
        <v>0</v>
      </c>
      <c r="N116" s="622">
        <v>694.86826351999866</v>
      </c>
      <c r="O116" s="622">
        <v>136.52560248</v>
      </c>
      <c r="P116" s="622">
        <v>193.29923224000001</v>
      </c>
      <c r="Q116" s="622">
        <v>36.802276920000004</v>
      </c>
      <c r="R116" s="622">
        <v>6.9817365433710581</v>
      </c>
    </row>
    <row r="117" spans="1:18">
      <c r="A117" s="193">
        <v>47</v>
      </c>
      <c r="B117" s="420" t="s">
        <v>1009</v>
      </c>
      <c r="C117" s="622">
        <v>1857.1534583599998</v>
      </c>
      <c r="D117" s="622" t="s">
        <v>1079</v>
      </c>
      <c r="E117" s="622">
        <v>6.8754121893999685</v>
      </c>
      <c r="F117" s="622">
        <v>1.5946581125688706</v>
      </c>
      <c r="G117" s="622">
        <v>1.2655859233575051</v>
      </c>
      <c r="H117" s="622">
        <v>-3.2964096700000001</v>
      </c>
      <c r="I117" s="622">
        <v>-9.6692130000000001E-2</v>
      </c>
      <c r="J117" s="622">
        <v>-1.4646712</v>
      </c>
      <c r="K117" s="622">
        <v>163773.78</v>
      </c>
      <c r="L117" s="622"/>
      <c r="M117" s="463">
        <v>0.77239080328975729</v>
      </c>
      <c r="N117" s="622">
        <v>1521.7232276900002</v>
      </c>
      <c r="O117" s="622">
        <v>333.97704723000004</v>
      </c>
      <c r="P117" s="622">
        <v>1.4531834399999999</v>
      </c>
      <c r="Q117" s="622">
        <v>0</v>
      </c>
      <c r="R117" s="622">
        <v>2.6465768471699085</v>
      </c>
    </row>
    <row r="118" spans="1:18">
      <c r="A118" s="193">
        <v>48</v>
      </c>
      <c r="B118" s="420" t="s">
        <v>1010</v>
      </c>
      <c r="C118" s="622">
        <v>14.768633839999998</v>
      </c>
      <c r="D118" s="622" t="s">
        <v>1079</v>
      </c>
      <c r="E118" s="622">
        <v>0</v>
      </c>
      <c r="F118" s="622">
        <v>0</v>
      </c>
      <c r="G118" s="622">
        <v>0</v>
      </c>
      <c r="H118" s="622">
        <v>-1.692368E-2</v>
      </c>
      <c r="I118" s="622">
        <v>0</v>
      </c>
      <c r="J118" s="622">
        <v>0</v>
      </c>
      <c r="K118" s="622">
        <v>0.62</v>
      </c>
      <c r="L118" s="622"/>
      <c r="M118" s="463">
        <v>0</v>
      </c>
      <c r="N118" s="622">
        <v>4.4679585699999995</v>
      </c>
      <c r="O118" s="622">
        <v>7.1040828499999993</v>
      </c>
      <c r="P118" s="622">
        <v>0</v>
      </c>
      <c r="Q118" s="622">
        <v>3.19659242</v>
      </c>
      <c r="R118" s="622">
        <v>8.1262241145228824</v>
      </c>
    </row>
    <row r="119" spans="1:18">
      <c r="A119" s="193">
        <v>49</v>
      </c>
      <c r="B119" s="420" t="s">
        <v>1011</v>
      </c>
      <c r="C119" s="622">
        <v>5766.4712554500002</v>
      </c>
      <c r="D119" s="622" t="s">
        <v>1079</v>
      </c>
      <c r="E119" s="622">
        <v>0</v>
      </c>
      <c r="F119" s="622">
        <v>243.69965140480076</v>
      </c>
      <c r="G119" s="622">
        <v>2.6347602131903871</v>
      </c>
      <c r="H119" s="622">
        <v>-15.00333983</v>
      </c>
      <c r="I119" s="622">
        <v>-10.940111810000001</v>
      </c>
      <c r="J119" s="622">
        <v>-0.94989732999999998</v>
      </c>
      <c r="K119" s="622">
        <v>3387.79</v>
      </c>
      <c r="L119" s="622"/>
      <c r="M119" s="463">
        <v>0.31889603546855028</v>
      </c>
      <c r="N119" s="622">
        <v>1296.5089617300002</v>
      </c>
      <c r="O119" s="622">
        <v>753.10827516999996</v>
      </c>
      <c r="P119" s="622">
        <v>1282.18030215</v>
      </c>
      <c r="Q119" s="622">
        <v>2434.67371641</v>
      </c>
      <c r="R119" s="622">
        <v>17.084492042734627</v>
      </c>
    </row>
    <row r="120" spans="1:18">
      <c r="A120" s="193">
        <v>50</v>
      </c>
      <c r="B120" s="420" t="s">
        <v>1012</v>
      </c>
      <c r="C120" s="622">
        <v>387.43071874999998</v>
      </c>
      <c r="D120" s="622" t="s">
        <v>1079</v>
      </c>
      <c r="E120" s="622">
        <v>0</v>
      </c>
      <c r="F120" s="622">
        <v>0</v>
      </c>
      <c r="G120" s="622">
        <v>0</v>
      </c>
      <c r="H120" s="622">
        <v>-0.67644568000000005</v>
      </c>
      <c r="I120" s="622">
        <v>0</v>
      </c>
      <c r="J120" s="622">
        <v>0</v>
      </c>
      <c r="K120" s="622">
        <v>5752.5999999999995</v>
      </c>
      <c r="L120" s="622"/>
      <c r="M120" s="463">
        <v>0</v>
      </c>
      <c r="N120" s="622">
        <v>131.49254398000002</v>
      </c>
      <c r="O120" s="622">
        <v>249.25135679000002</v>
      </c>
      <c r="P120" s="622">
        <v>0</v>
      </c>
      <c r="Q120" s="622">
        <v>6.6868179900000007</v>
      </c>
      <c r="R120" s="622">
        <v>4.936988396756635</v>
      </c>
    </row>
    <row r="121" spans="1:18">
      <c r="A121" s="193">
        <v>51</v>
      </c>
      <c r="B121" s="420" t="s">
        <v>1013</v>
      </c>
      <c r="C121" s="622">
        <v>2837.4913263200001</v>
      </c>
      <c r="D121" s="622" t="s">
        <v>1079</v>
      </c>
      <c r="E121" s="622">
        <v>0</v>
      </c>
      <c r="F121" s="622">
        <v>456.14306343321147</v>
      </c>
      <c r="G121" s="622">
        <v>117.3894173505455</v>
      </c>
      <c r="H121" s="622">
        <v>-88.116990310000006</v>
      </c>
      <c r="I121" s="622">
        <v>-26.07981294</v>
      </c>
      <c r="J121" s="622">
        <v>-55.370383609999998</v>
      </c>
      <c r="K121" s="622">
        <v>3068.4</v>
      </c>
      <c r="L121" s="622"/>
      <c r="M121" s="463">
        <v>0</v>
      </c>
      <c r="N121" s="622">
        <v>328.34935354999999</v>
      </c>
      <c r="O121" s="622">
        <v>898.50849539000001</v>
      </c>
      <c r="P121" s="622">
        <v>1154.43275092</v>
      </c>
      <c r="Q121" s="622">
        <v>456.20072646000006</v>
      </c>
      <c r="R121" s="622">
        <v>12.383123941569282</v>
      </c>
    </row>
    <row r="122" spans="1:18">
      <c r="A122" s="193">
        <v>52</v>
      </c>
      <c r="B122" s="420" t="s">
        <v>1014</v>
      </c>
      <c r="C122" s="622">
        <v>350061.03757981007</v>
      </c>
      <c r="D122" s="622" t="s">
        <v>1079</v>
      </c>
      <c r="E122" s="622">
        <v>0</v>
      </c>
      <c r="F122" s="622">
        <v>12064.69753913055</v>
      </c>
      <c r="G122" s="622">
        <v>3147.8530326234204</v>
      </c>
      <c r="H122" s="622">
        <v>-1109.34947373</v>
      </c>
      <c r="I122" s="622">
        <v>-278.95869307999999</v>
      </c>
      <c r="J122" s="622">
        <v>-557.18244497000001</v>
      </c>
      <c r="K122" s="622">
        <v>232192.62</v>
      </c>
      <c r="L122" s="622"/>
      <c r="M122" s="463">
        <v>0.2891185639965646</v>
      </c>
      <c r="N122" s="622">
        <v>35011.827054659996</v>
      </c>
      <c r="O122" s="622">
        <v>42565.446528339999</v>
      </c>
      <c r="P122" s="622">
        <v>105315.57346672</v>
      </c>
      <c r="Q122" s="622">
        <v>167168.19053009999</v>
      </c>
      <c r="R122" s="622">
        <v>18.431047352924899</v>
      </c>
    </row>
    <row r="123" spans="1:18">
      <c r="A123" s="396">
        <v>53</v>
      </c>
      <c r="B123" s="155" t="s">
        <v>1015</v>
      </c>
      <c r="C123" s="622">
        <v>30547.944581</v>
      </c>
      <c r="D123" s="622" t="s">
        <v>1079</v>
      </c>
      <c r="E123" s="622">
        <v>0</v>
      </c>
      <c r="F123" s="622">
        <v>1016.1965009556997</v>
      </c>
      <c r="G123" s="622">
        <v>288.32491175037313</v>
      </c>
      <c r="H123" s="622">
        <v>-215.47252120999997</v>
      </c>
      <c r="I123" s="622">
        <v>-42.33619255</v>
      </c>
      <c r="J123" s="622">
        <v>-117.44214296999999</v>
      </c>
      <c r="K123" s="413"/>
      <c r="L123" s="622"/>
      <c r="M123" s="463">
        <v>0</v>
      </c>
      <c r="N123" s="622">
        <v>13037.966024999998</v>
      </c>
      <c r="O123" s="622">
        <v>6230.8001272199999</v>
      </c>
      <c r="P123" s="622">
        <v>6682.5246482000002</v>
      </c>
      <c r="Q123" s="622">
        <v>4596.6537805899998</v>
      </c>
      <c r="R123" s="622">
        <v>9.9745827084262864</v>
      </c>
    </row>
    <row r="124" spans="1:18">
      <c r="A124" s="193">
        <v>54</v>
      </c>
      <c r="B124" s="420" t="s">
        <v>1016</v>
      </c>
      <c r="C124" s="622">
        <v>506.34331443999997</v>
      </c>
      <c r="D124" s="622" t="s">
        <v>1079</v>
      </c>
      <c r="E124" s="622">
        <v>0</v>
      </c>
      <c r="F124" s="622">
        <v>33.107557897933546</v>
      </c>
      <c r="G124" s="622">
        <v>26.16973163745876</v>
      </c>
      <c r="H124" s="622">
        <v>-8.3608290099999998</v>
      </c>
      <c r="I124" s="622">
        <v>-0.81427400999999999</v>
      </c>
      <c r="J124" s="622">
        <v>-5.6678625899999995</v>
      </c>
      <c r="K124" s="413"/>
      <c r="L124" s="622"/>
      <c r="M124" s="463">
        <v>0</v>
      </c>
      <c r="N124" s="622">
        <v>365.27403139999996</v>
      </c>
      <c r="O124" s="622">
        <v>141.06928304000002</v>
      </c>
      <c r="P124" s="622">
        <v>0</v>
      </c>
      <c r="Q124" s="622">
        <v>0</v>
      </c>
      <c r="R124" s="622">
        <v>3.4904142585675588</v>
      </c>
    </row>
    <row r="125" spans="1:18">
      <c r="A125" s="193">
        <v>55</v>
      </c>
      <c r="B125" s="420" t="s">
        <v>1017</v>
      </c>
      <c r="C125" s="622">
        <v>30041.601266559999</v>
      </c>
      <c r="D125" s="622" t="s">
        <v>1079</v>
      </c>
      <c r="E125" s="622">
        <v>30.12003489985003</v>
      </c>
      <c r="F125" s="622">
        <v>983.08894305776607</v>
      </c>
      <c r="G125" s="622">
        <v>262.15518011291431</v>
      </c>
      <c r="H125" s="622">
        <v>-207.11169219999999</v>
      </c>
      <c r="I125" s="622">
        <v>-41.521918540000001</v>
      </c>
      <c r="J125" s="622">
        <v>-111.77428037999999</v>
      </c>
      <c r="K125" s="413"/>
      <c r="L125" s="622"/>
      <c r="M125" s="463">
        <v>0.15065442821338287</v>
      </c>
      <c r="N125" s="622">
        <v>12672.691993599998</v>
      </c>
      <c r="O125" s="622">
        <v>6089.7308441800005</v>
      </c>
      <c r="P125" s="622">
        <v>6682.5246482000002</v>
      </c>
      <c r="Q125" s="622">
        <v>4596.6537805899998</v>
      </c>
      <c r="R125" s="622">
        <v>10.296998917848336</v>
      </c>
    </row>
    <row r="126" spans="1:18">
      <c r="A126" s="414">
        <v>56</v>
      </c>
      <c r="B126" s="415" t="s">
        <v>1018</v>
      </c>
      <c r="C126" s="621">
        <v>478580.00601567002</v>
      </c>
      <c r="D126" s="621" t="s">
        <v>1079</v>
      </c>
      <c r="E126" s="621">
        <v>925.18533762999948</v>
      </c>
      <c r="F126" s="621">
        <v>31307.729848120009</v>
      </c>
      <c r="G126" s="621">
        <v>4943.2491468100034</v>
      </c>
      <c r="H126" s="621">
        <v>-3068.5959899700001</v>
      </c>
      <c r="I126" s="621">
        <v>-1069.3713035999999</v>
      </c>
      <c r="J126" s="621">
        <v>-1509.9150211000001</v>
      </c>
      <c r="K126" s="621">
        <v>1073461.8599999999</v>
      </c>
      <c r="L126" s="621"/>
      <c r="M126" s="464">
        <v>0.36209520194876788</v>
      </c>
      <c r="N126" s="621">
        <v>83125.687230340001</v>
      </c>
      <c r="O126" s="621">
        <v>59305.96389585</v>
      </c>
      <c r="P126" s="621">
        <v>139485.27834332001</v>
      </c>
      <c r="Q126" s="621">
        <v>196663.0765462</v>
      </c>
      <c r="R126" s="621">
        <v>16.736662653653791</v>
      </c>
    </row>
    <row r="127" spans="1:18" ht="117" customHeight="1">
      <c r="B127" s="968" t="s">
        <v>1089</v>
      </c>
      <c r="C127" s="968"/>
      <c r="D127" s="968"/>
      <c r="E127" s="968"/>
      <c r="F127" s="968"/>
      <c r="G127" s="968"/>
      <c r="H127" s="968"/>
      <c r="I127" s="968"/>
      <c r="J127" s="968"/>
      <c r="K127" s="968"/>
      <c r="L127" s="968"/>
      <c r="M127" s="968"/>
      <c r="N127" s="968"/>
      <c r="O127" s="968"/>
      <c r="P127" s="968"/>
      <c r="Q127" s="968"/>
      <c r="R127" s="968"/>
    </row>
  </sheetData>
  <mergeCells count="21">
    <mergeCell ref="B64:R64"/>
    <mergeCell ref="R6:R7"/>
    <mergeCell ref="A2:H3"/>
    <mergeCell ref="P6:P7"/>
    <mergeCell ref="Q6:Q7"/>
    <mergeCell ref="C6:G6"/>
    <mergeCell ref="H6:J6"/>
    <mergeCell ref="K6:L6"/>
    <mergeCell ref="M6:M7"/>
    <mergeCell ref="N6:N7"/>
    <mergeCell ref="O6:O7"/>
    <mergeCell ref="O69:O70"/>
    <mergeCell ref="P69:P70"/>
    <mergeCell ref="Q69:Q70"/>
    <mergeCell ref="R69:R70"/>
    <mergeCell ref="B127:R127"/>
    <mergeCell ref="C69:G69"/>
    <mergeCell ref="H69:J69"/>
    <mergeCell ref="K69:L69"/>
    <mergeCell ref="M69:M70"/>
    <mergeCell ref="N69:N70"/>
  </mergeCells>
  <hyperlinks>
    <hyperlink ref="H1" location="Index!A1" display="Index" xr:uid="{454F31EE-6327-4779-962A-5946B4A34C6F}"/>
  </hyperlinks>
  <pageMargins left="0.7" right="0.7" top="0.75" bottom="0.75" header="0.3" footer="0.3"/>
  <pageSetup orientation="portrait" horizontalDpi="1200"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BECD9-F89A-4B45-8A4A-22610E12CDCE}">
  <sheetPr>
    <tabColor theme="9" tint="-0.249977111117893"/>
  </sheetPr>
  <dimension ref="A1:T35"/>
  <sheetViews>
    <sheetView showGridLines="0" zoomScaleNormal="100" workbookViewId="0">
      <selection activeCell="A2" sqref="A2:J3"/>
    </sheetView>
  </sheetViews>
  <sheetFormatPr defaultRowHeight="14.5"/>
  <cols>
    <col min="2" max="2" width="85.1796875" bestFit="1" customWidth="1"/>
    <col min="3" max="3" width="15.1796875" bestFit="1" customWidth="1"/>
    <col min="4" max="4" width="14.26953125" bestFit="1" customWidth="1"/>
    <col min="5" max="6" width="14" bestFit="1" customWidth="1"/>
    <col min="7" max="7" width="12.54296875" bestFit="1" customWidth="1"/>
    <col min="8" max="8" width="10.7265625" bestFit="1" customWidth="1"/>
    <col min="10" max="10" width="14" bestFit="1" customWidth="1"/>
    <col min="20" max="20" width="14.26953125" bestFit="1" customWidth="1"/>
  </cols>
  <sheetData>
    <row r="1" spans="1:20">
      <c r="A1" s="409" t="s">
        <v>1034</v>
      </c>
      <c r="B1" s="738"/>
      <c r="C1" s="410"/>
      <c r="D1" s="410"/>
      <c r="E1" s="410"/>
      <c r="F1" s="410"/>
      <c r="G1" s="410"/>
      <c r="H1" s="410"/>
      <c r="I1" s="410"/>
      <c r="J1" s="426" t="s">
        <v>197</v>
      </c>
    </row>
    <row r="2" spans="1:20" ht="15" customHeight="1">
      <c r="A2" s="973" t="s">
        <v>1095</v>
      </c>
      <c r="B2" s="973"/>
      <c r="C2" s="973"/>
      <c r="D2" s="973"/>
      <c r="E2" s="973"/>
      <c r="F2" s="973"/>
      <c r="G2" s="973"/>
      <c r="H2" s="973"/>
      <c r="I2" s="973"/>
      <c r="J2" s="973"/>
    </row>
    <row r="3" spans="1:20" ht="67.5" customHeight="1">
      <c r="A3" s="973"/>
      <c r="B3" s="973"/>
      <c r="C3" s="973"/>
      <c r="D3" s="973"/>
      <c r="E3" s="973"/>
      <c r="F3" s="973"/>
      <c r="G3" s="973"/>
      <c r="H3" s="973"/>
      <c r="I3" s="973"/>
      <c r="J3" s="973"/>
    </row>
    <row r="4" spans="1:20">
      <c r="A4" s="399"/>
      <c r="B4" s="399"/>
      <c r="C4" s="399"/>
      <c r="D4" s="399"/>
      <c r="E4" s="399"/>
      <c r="F4" s="399"/>
      <c r="G4" s="399"/>
      <c r="H4" s="399"/>
      <c r="I4" s="399"/>
      <c r="J4" s="399"/>
      <c r="K4" s="399"/>
      <c r="L4" s="399"/>
      <c r="M4" s="399"/>
      <c r="N4" s="399"/>
      <c r="O4" s="399"/>
      <c r="P4" s="399"/>
      <c r="Q4" s="399"/>
      <c r="R4" s="399"/>
    </row>
    <row r="5" spans="1:20">
      <c r="A5" s="386"/>
      <c r="B5" s="388" t="s">
        <v>1058</v>
      </c>
      <c r="C5" s="397" t="s">
        <v>251</v>
      </c>
      <c r="D5" s="397" t="s">
        <v>252</v>
      </c>
      <c r="E5" s="397" t="s">
        <v>253</v>
      </c>
      <c r="F5" s="397" t="s">
        <v>254</v>
      </c>
      <c r="G5" s="397" t="s">
        <v>255</v>
      </c>
      <c r="H5" s="397" t="s">
        <v>256</v>
      </c>
      <c r="I5" s="397" t="s">
        <v>257</v>
      </c>
      <c r="J5" s="397" t="s">
        <v>258</v>
      </c>
      <c r="K5" s="397" t="s">
        <v>259</v>
      </c>
      <c r="L5" s="397" t="s">
        <v>260</v>
      </c>
      <c r="M5" s="397" t="s">
        <v>261</v>
      </c>
      <c r="N5" s="397" t="s">
        <v>262</v>
      </c>
      <c r="O5" s="397" t="s">
        <v>326</v>
      </c>
      <c r="P5" s="397" t="s">
        <v>327</v>
      </c>
      <c r="Q5" s="397" t="s">
        <v>328</v>
      </c>
      <c r="R5" s="397" t="s">
        <v>1024</v>
      </c>
    </row>
    <row r="6" spans="1:20">
      <c r="A6" s="185"/>
      <c r="B6" s="421"/>
      <c r="C6" s="974" t="s">
        <v>1270</v>
      </c>
      <c r="D6" s="974"/>
      <c r="E6" s="974"/>
      <c r="F6" s="974"/>
      <c r="G6" s="974"/>
      <c r="H6" s="974"/>
      <c r="I6" s="974"/>
      <c r="J6" s="974"/>
      <c r="K6" s="974"/>
      <c r="L6" s="974"/>
      <c r="M6" s="974"/>
      <c r="N6" s="974"/>
      <c r="O6" s="974"/>
      <c r="P6" s="974"/>
      <c r="Q6" s="974"/>
      <c r="R6" s="974"/>
    </row>
    <row r="7" spans="1:20" ht="37.5" customHeight="1">
      <c r="A7" s="143" t="s">
        <v>1322</v>
      </c>
      <c r="B7" s="401"/>
      <c r="C7" s="422"/>
      <c r="D7" s="975" t="s">
        <v>1035</v>
      </c>
      <c r="E7" s="976"/>
      <c r="F7" s="976"/>
      <c r="G7" s="976"/>
      <c r="H7" s="976"/>
      <c r="I7" s="977"/>
      <c r="J7" s="978" t="s">
        <v>1042</v>
      </c>
      <c r="K7" s="976"/>
      <c r="L7" s="976"/>
      <c r="M7" s="976"/>
      <c r="N7" s="976"/>
      <c r="O7" s="976"/>
      <c r="P7" s="979"/>
      <c r="Q7" s="980" t="s">
        <v>1050</v>
      </c>
      <c r="R7" s="980"/>
    </row>
    <row r="8" spans="1:20" ht="61">
      <c r="A8" s="387" t="s">
        <v>214</v>
      </c>
      <c r="B8" s="402"/>
      <c r="C8" s="400"/>
      <c r="D8" s="496" t="s">
        <v>1036</v>
      </c>
      <c r="E8" s="496" t="s">
        <v>1037</v>
      </c>
      <c r="F8" s="496" t="s">
        <v>1038</v>
      </c>
      <c r="G8" s="496" t="s">
        <v>1039</v>
      </c>
      <c r="H8" s="496" t="s">
        <v>1040</v>
      </c>
      <c r="I8" s="496" t="s">
        <v>1041</v>
      </c>
      <c r="J8" s="496" t="s">
        <v>1043</v>
      </c>
      <c r="K8" s="496" t="s">
        <v>1044</v>
      </c>
      <c r="L8" s="496" t="s">
        <v>1045</v>
      </c>
      <c r="M8" s="496" t="s">
        <v>1046</v>
      </c>
      <c r="N8" s="496" t="s">
        <v>1047</v>
      </c>
      <c r="O8" s="496" t="s">
        <v>1048</v>
      </c>
      <c r="P8" s="496" t="s">
        <v>1049</v>
      </c>
      <c r="Q8" s="403"/>
      <c r="R8" s="404" t="s">
        <v>1051</v>
      </c>
    </row>
    <row r="9" spans="1:20">
      <c r="A9" s="423">
        <v>1</v>
      </c>
      <c r="B9" s="423" t="s">
        <v>1052</v>
      </c>
      <c r="C9" s="626">
        <v>1376183.49317025</v>
      </c>
      <c r="D9" s="626">
        <v>377851.04053184</v>
      </c>
      <c r="E9" s="626">
        <v>690808.32711462001</v>
      </c>
      <c r="F9" s="626">
        <v>108522.18482154001</v>
      </c>
      <c r="G9" s="626">
        <v>8927.2407200199996</v>
      </c>
      <c r="H9" s="626">
        <v>476.07711862999997</v>
      </c>
      <c r="I9" s="626">
        <v>0</v>
      </c>
      <c r="J9" s="626">
        <v>131688.02805900999</v>
      </c>
      <c r="K9" s="626">
        <v>60605.656861249998</v>
      </c>
      <c r="L9" s="626">
        <v>207674.80998789999</v>
      </c>
      <c r="M9" s="626">
        <v>152575.58081585</v>
      </c>
      <c r="N9" s="626">
        <v>50945.743957569997</v>
      </c>
      <c r="O9" s="626">
        <v>19703.670465979998</v>
      </c>
      <c r="P9" s="626">
        <v>9105.4513114199999</v>
      </c>
      <c r="Q9" s="626">
        <v>743884.55171528005</v>
      </c>
      <c r="R9" s="465">
        <v>0.74512359152184882</v>
      </c>
    </row>
    <row r="10" spans="1:20">
      <c r="A10" s="424">
        <v>2</v>
      </c>
      <c r="B10" s="424" t="s">
        <v>1053</v>
      </c>
      <c r="C10" s="622">
        <v>261908.78696137</v>
      </c>
      <c r="D10" s="622">
        <v>44629.618407090005</v>
      </c>
      <c r="E10" s="622">
        <v>104588.71408509002</v>
      </c>
      <c r="F10" s="622">
        <v>36896.515576760001</v>
      </c>
      <c r="G10" s="622">
        <v>1296.1751779200001</v>
      </c>
      <c r="H10" s="622">
        <v>251.85404947999999</v>
      </c>
      <c r="I10" s="622">
        <v>0</v>
      </c>
      <c r="J10" s="622">
        <v>12906.654735410002</v>
      </c>
      <c r="K10" s="622">
        <v>9797.9374894699995</v>
      </c>
      <c r="L10" s="622">
        <v>16444.139327159999</v>
      </c>
      <c r="M10" s="622">
        <v>9076.8541016199997</v>
      </c>
      <c r="N10" s="622">
        <v>3243.8672154400001</v>
      </c>
      <c r="O10" s="622">
        <v>1689.7433060999999</v>
      </c>
      <c r="P10" s="622">
        <v>1422.3490429000001</v>
      </c>
      <c r="Q10" s="622">
        <v>207327.24174328</v>
      </c>
      <c r="R10" s="466">
        <v>0.64189023574160153</v>
      </c>
      <c r="T10" s="622">
        <v>1000000</v>
      </c>
    </row>
    <row r="11" spans="1:20">
      <c r="A11" s="424">
        <v>3</v>
      </c>
      <c r="B11" s="424" t="s">
        <v>1054</v>
      </c>
      <c r="C11" s="622">
        <v>1114274.7062088798</v>
      </c>
      <c r="D11" s="622">
        <v>333221.42212474998</v>
      </c>
      <c r="E11" s="622">
        <v>586219.61302953004</v>
      </c>
      <c r="F11" s="622">
        <v>71625.669244780016</v>
      </c>
      <c r="G11" s="622">
        <v>7631.0655421000001</v>
      </c>
      <c r="H11" s="622">
        <v>224.22306915000001</v>
      </c>
      <c r="I11" s="622">
        <v>0</v>
      </c>
      <c r="J11" s="622">
        <v>118781.37332359998</v>
      </c>
      <c r="K11" s="622">
        <v>50807.719371779996</v>
      </c>
      <c r="L11" s="622">
        <v>191230.67066074</v>
      </c>
      <c r="M11" s="622">
        <v>143498.72671423</v>
      </c>
      <c r="N11" s="622">
        <v>47701.87674213</v>
      </c>
      <c r="O11" s="622">
        <v>18013.927159880001</v>
      </c>
      <c r="P11" s="622">
        <v>7683.1022685199996</v>
      </c>
      <c r="Q11" s="622">
        <v>536557.30997200008</v>
      </c>
      <c r="R11" s="466">
        <v>0.78501324825010821</v>
      </c>
    </row>
    <row r="12" spans="1:20">
      <c r="A12" s="424">
        <v>4</v>
      </c>
      <c r="B12" s="424" t="s">
        <v>1055</v>
      </c>
      <c r="C12" s="622">
        <v>27.599473712861833</v>
      </c>
      <c r="D12" s="622">
        <v>0</v>
      </c>
      <c r="E12" s="622">
        <v>0</v>
      </c>
      <c r="F12" s="622">
        <v>0</v>
      </c>
      <c r="G12" s="622">
        <v>0</v>
      </c>
      <c r="H12" s="622">
        <v>0</v>
      </c>
      <c r="I12" s="622">
        <v>0</v>
      </c>
      <c r="J12" s="622">
        <v>0</v>
      </c>
      <c r="K12" s="622">
        <v>0</v>
      </c>
      <c r="L12" s="622">
        <v>0</v>
      </c>
      <c r="M12" s="622">
        <v>0</v>
      </c>
      <c r="N12" s="622">
        <v>0</v>
      </c>
      <c r="O12" s="622">
        <v>0</v>
      </c>
      <c r="P12" s="622">
        <v>0</v>
      </c>
      <c r="Q12" s="622">
        <v>27.599473712861833</v>
      </c>
      <c r="R12" s="466">
        <v>0</v>
      </c>
    </row>
    <row r="13" spans="1:20">
      <c r="A13" s="424">
        <v>5</v>
      </c>
      <c r="B13" s="424" t="s">
        <v>1056</v>
      </c>
      <c r="C13" s="625">
        <v>1374784.0813663001</v>
      </c>
      <c r="D13" s="625">
        <v>377851.04053184</v>
      </c>
      <c r="E13" s="625">
        <v>690808.32711462001</v>
      </c>
      <c r="F13" s="625">
        <v>108522.18482154001</v>
      </c>
      <c r="G13" s="625">
        <v>8927.2407200199996</v>
      </c>
      <c r="H13" s="625">
        <v>476.07711862999997</v>
      </c>
      <c r="I13" s="625">
        <v>0</v>
      </c>
      <c r="J13" s="625">
        <v>0</v>
      </c>
      <c r="K13" s="625">
        <v>0</v>
      </c>
      <c r="L13" s="625">
        <v>0</v>
      </c>
      <c r="M13" s="625">
        <v>0</v>
      </c>
      <c r="N13" s="625">
        <v>0</v>
      </c>
      <c r="O13" s="625">
        <v>0</v>
      </c>
      <c r="P13" s="625">
        <v>0</v>
      </c>
      <c r="Q13" s="625">
        <v>0</v>
      </c>
      <c r="R13" s="467"/>
    </row>
    <row r="14" spans="1:20">
      <c r="A14" s="417">
        <v>6</v>
      </c>
      <c r="B14" s="417" t="s">
        <v>1057</v>
      </c>
      <c r="C14" s="624">
        <v>6218.3188127499998</v>
      </c>
      <c r="D14" s="624">
        <v>0</v>
      </c>
      <c r="E14" s="624">
        <v>0</v>
      </c>
      <c r="F14" s="624">
        <v>0</v>
      </c>
      <c r="G14" s="624">
        <v>0</v>
      </c>
      <c r="H14" s="624">
        <v>0</v>
      </c>
      <c r="I14" s="624">
        <v>0</v>
      </c>
      <c r="J14" s="624">
        <v>0</v>
      </c>
      <c r="K14" s="624">
        <v>0</v>
      </c>
      <c r="L14" s="624">
        <v>0</v>
      </c>
      <c r="M14" s="624">
        <v>0</v>
      </c>
      <c r="N14" s="624">
        <v>0</v>
      </c>
      <c r="O14" s="624">
        <v>0</v>
      </c>
      <c r="P14" s="624">
        <v>0</v>
      </c>
      <c r="Q14" s="624">
        <v>6218.3188127499998</v>
      </c>
      <c r="R14" s="468">
        <v>0</v>
      </c>
    </row>
    <row r="15" spans="1:20">
      <c r="A15" s="424">
        <v>7</v>
      </c>
      <c r="B15" s="424" t="s">
        <v>1053</v>
      </c>
      <c r="C15" s="622">
        <v>4277.1528899899995</v>
      </c>
      <c r="D15" s="622">
        <v>0</v>
      </c>
      <c r="E15" s="622">
        <v>0</v>
      </c>
      <c r="F15" s="622">
        <v>0</v>
      </c>
      <c r="G15" s="622">
        <v>0</v>
      </c>
      <c r="H15" s="622">
        <v>0</v>
      </c>
      <c r="I15" s="622">
        <v>0</v>
      </c>
      <c r="J15" s="622">
        <v>0</v>
      </c>
      <c r="K15" s="622">
        <v>0</v>
      </c>
      <c r="L15" s="622">
        <v>0</v>
      </c>
      <c r="M15" s="622">
        <v>0</v>
      </c>
      <c r="N15" s="622">
        <v>0</v>
      </c>
      <c r="O15" s="622">
        <v>0</v>
      </c>
      <c r="P15" s="622">
        <v>0</v>
      </c>
      <c r="Q15" s="622">
        <v>4277.1528899899995</v>
      </c>
      <c r="R15" s="466">
        <v>0</v>
      </c>
    </row>
    <row r="16" spans="1:20">
      <c r="A16" s="424">
        <v>8</v>
      </c>
      <c r="B16" s="424" t="s">
        <v>1054</v>
      </c>
      <c r="C16" s="622">
        <v>1941.1659227600001</v>
      </c>
      <c r="D16" s="622">
        <v>0</v>
      </c>
      <c r="E16" s="622">
        <v>0</v>
      </c>
      <c r="F16" s="622">
        <v>0</v>
      </c>
      <c r="G16" s="622">
        <v>0</v>
      </c>
      <c r="H16" s="622">
        <v>0</v>
      </c>
      <c r="I16" s="622">
        <v>0</v>
      </c>
      <c r="J16" s="622">
        <v>0</v>
      </c>
      <c r="K16" s="622">
        <v>0</v>
      </c>
      <c r="L16" s="622">
        <v>0</v>
      </c>
      <c r="M16" s="622">
        <v>0</v>
      </c>
      <c r="N16" s="622">
        <v>0</v>
      </c>
      <c r="O16" s="622">
        <v>0</v>
      </c>
      <c r="P16" s="622">
        <v>0</v>
      </c>
      <c r="Q16" s="622">
        <v>1941.1659227600001</v>
      </c>
      <c r="R16" s="466">
        <v>0</v>
      </c>
    </row>
    <row r="17" spans="1:18">
      <c r="A17" s="424">
        <v>9</v>
      </c>
      <c r="B17" s="424" t="s">
        <v>1055</v>
      </c>
      <c r="C17" s="622">
        <v>0</v>
      </c>
      <c r="D17" s="622">
        <v>0</v>
      </c>
      <c r="E17" s="622">
        <v>0</v>
      </c>
      <c r="F17" s="622">
        <v>0</v>
      </c>
      <c r="G17" s="622">
        <v>0</v>
      </c>
      <c r="H17" s="622">
        <v>0</v>
      </c>
      <c r="I17" s="622">
        <v>0</v>
      </c>
      <c r="J17" s="622">
        <v>0</v>
      </c>
      <c r="K17" s="622">
        <v>0</v>
      </c>
      <c r="L17" s="622">
        <v>0</v>
      </c>
      <c r="M17" s="622">
        <v>0</v>
      </c>
      <c r="N17" s="622">
        <v>0</v>
      </c>
      <c r="O17" s="622">
        <v>0</v>
      </c>
      <c r="P17" s="622">
        <v>0</v>
      </c>
      <c r="Q17" s="622">
        <v>0</v>
      </c>
      <c r="R17" s="466">
        <v>0</v>
      </c>
    </row>
    <row r="18" spans="1:18">
      <c r="A18" s="416">
        <v>10</v>
      </c>
      <c r="B18" s="416" t="s">
        <v>1056</v>
      </c>
      <c r="C18" s="623">
        <v>0</v>
      </c>
      <c r="D18" s="623">
        <v>0</v>
      </c>
      <c r="E18" s="623">
        <v>0</v>
      </c>
      <c r="F18" s="623">
        <v>0</v>
      </c>
      <c r="G18" s="623">
        <v>0</v>
      </c>
      <c r="H18" s="623">
        <v>0</v>
      </c>
      <c r="I18" s="623">
        <v>0</v>
      </c>
      <c r="J18" s="623">
        <v>0</v>
      </c>
      <c r="K18" s="623">
        <v>0</v>
      </c>
      <c r="L18" s="623">
        <v>0</v>
      </c>
      <c r="M18" s="623">
        <v>0</v>
      </c>
      <c r="N18" s="623">
        <v>0</v>
      </c>
      <c r="O18" s="623">
        <v>0</v>
      </c>
      <c r="P18" s="623">
        <v>0</v>
      </c>
      <c r="Q18" s="623">
        <v>0</v>
      </c>
      <c r="R18" s="469">
        <v>0</v>
      </c>
    </row>
    <row r="19" spans="1:18">
      <c r="A19" s="501"/>
      <c r="B19" s="170"/>
      <c r="C19" s="13"/>
    </row>
    <row r="20" spans="1:18">
      <c r="A20" s="501"/>
      <c r="B20" s="170"/>
      <c r="C20" s="13"/>
    </row>
    <row r="21" spans="1:18">
      <c r="A21" s="501"/>
      <c r="B21" s="170"/>
      <c r="C21" s="13"/>
    </row>
    <row r="22" spans="1:18">
      <c r="A22" s="386"/>
      <c r="B22" s="388" t="s">
        <v>1058</v>
      </c>
      <c r="C22" s="397" t="s">
        <v>251</v>
      </c>
      <c r="D22" s="397" t="s">
        <v>252</v>
      </c>
      <c r="E22" s="397" t="s">
        <v>253</v>
      </c>
      <c r="F22" s="397" t="s">
        <v>254</v>
      </c>
      <c r="G22" s="397" t="s">
        <v>255</v>
      </c>
      <c r="H22" s="397" t="s">
        <v>256</v>
      </c>
      <c r="I22" s="397" t="s">
        <v>257</v>
      </c>
      <c r="J22" s="397" t="s">
        <v>258</v>
      </c>
      <c r="K22" s="397" t="s">
        <v>259</v>
      </c>
      <c r="L22" s="397" t="s">
        <v>260</v>
      </c>
      <c r="M22" s="397" t="s">
        <v>261</v>
      </c>
      <c r="N22" s="397" t="s">
        <v>262</v>
      </c>
      <c r="O22" s="397" t="s">
        <v>326</v>
      </c>
      <c r="P22" s="397" t="s">
        <v>327</v>
      </c>
      <c r="Q22" s="397" t="s">
        <v>328</v>
      </c>
      <c r="R22" s="397" t="s">
        <v>1024</v>
      </c>
    </row>
    <row r="23" spans="1:18">
      <c r="A23" s="185"/>
      <c r="B23" s="421"/>
      <c r="C23" s="974" t="s">
        <v>1270</v>
      </c>
      <c r="D23" s="974"/>
      <c r="E23" s="974"/>
      <c r="F23" s="974"/>
      <c r="G23" s="974"/>
      <c r="H23" s="974"/>
      <c r="I23" s="974"/>
      <c r="J23" s="974"/>
      <c r="K23" s="974"/>
      <c r="L23" s="974"/>
      <c r="M23" s="974"/>
      <c r="N23" s="974"/>
      <c r="O23" s="974"/>
      <c r="P23" s="974"/>
      <c r="Q23" s="974"/>
      <c r="R23" s="974"/>
    </row>
    <row r="24" spans="1:18" ht="37.5" customHeight="1">
      <c r="A24" s="143" t="s">
        <v>1104</v>
      </c>
      <c r="B24" s="401"/>
      <c r="C24" s="422"/>
      <c r="D24" s="975" t="s">
        <v>1035</v>
      </c>
      <c r="E24" s="976"/>
      <c r="F24" s="976"/>
      <c r="G24" s="976"/>
      <c r="H24" s="976"/>
      <c r="I24" s="977"/>
      <c r="J24" s="978" t="s">
        <v>1042</v>
      </c>
      <c r="K24" s="976"/>
      <c r="L24" s="976"/>
      <c r="M24" s="976"/>
      <c r="N24" s="976"/>
      <c r="O24" s="976"/>
      <c r="P24" s="979"/>
      <c r="Q24" s="980" t="s">
        <v>1050</v>
      </c>
      <c r="R24" s="980"/>
    </row>
    <row r="25" spans="1:18" ht="61">
      <c r="A25" s="387" t="s">
        <v>214</v>
      </c>
      <c r="B25" s="402"/>
      <c r="C25" s="400"/>
      <c r="D25" s="496" t="s">
        <v>1036</v>
      </c>
      <c r="E25" s="496" t="s">
        <v>1037</v>
      </c>
      <c r="F25" s="496" t="s">
        <v>1038</v>
      </c>
      <c r="G25" s="496" t="s">
        <v>1039</v>
      </c>
      <c r="H25" s="496" t="s">
        <v>1040</v>
      </c>
      <c r="I25" s="496" t="s">
        <v>1041</v>
      </c>
      <c r="J25" s="496" t="s">
        <v>1043</v>
      </c>
      <c r="K25" s="496" t="s">
        <v>1044</v>
      </c>
      <c r="L25" s="496" t="s">
        <v>1045</v>
      </c>
      <c r="M25" s="496" t="s">
        <v>1046</v>
      </c>
      <c r="N25" s="496" t="s">
        <v>1047</v>
      </c>
      <c r="O25" s="496" t="s">
        <v>1048</v>
      </c>
      <c r="P25" s="496" t="s">
        <v>1049</v>
      </c>
      <c r="Q25" s="403"/>
      <c r="R25" s="404" t="s">
        <v>1051</v>
      </c>
    </row>
    <row r="26" spans="1:18">
      <c r="A26" s="423">
        <v>1</v>
      </c>
      <c r="B26" s="423" t="s">
        <v>1052</v>
      </c>
      <c r="C26" s="626">
        <v>1364523.33861974</v>
      </c>
      <c r="D26" s="626">
        <v>356636.68692675</v>
      </c>
      <c r="E26" s="626">
        <v>689430.93621425005</v>
      </c>
      <c r="F26" s="626">
        <v>118195.40576610001</v>
      </c>
      <c r="G26" s="626">
        <v>9646.3537360499995</v>
      </c>
      <c r="H26" s="626">
        <v>505.45474633999999</v>
      </c>
      <c r="I26" s="626">
        <v>0</v>
      </c>
      <c r="J26" s="626">
        <v>122244.37046929999</v>
      </c>
      <c r="K26" s="626">
        <v>55613.727419870003</v>
      </c>
      <c r="L26" s="626">
        <v>199301.6322695</v>
      </c>
      <c r="M26" s="626">
        <v>153282.59505891</v>
      </c>
      <c r="N26" s="626">
        <v>54312.604237929991</v>
      </c>
      <c r="O26" s="626">
        <v>20763.898741650002</v>
      </c>
      <c r="P26" s="626">
        <v>9817.1816515999999</v>
      </c>
      <c r="Q26" s="626">
        <v>749187.32877092005</v>
      </c>
      <c r="R26" s="465">
        <v>0.74624704138804276</v>
      </c>
    </row>
    <row r="27" spans="1:18">
      <c r="A27" s="424">
        <v>2</v>
      </c>
      <c r="B27" s="424" t="s">
        <v>1053</v>
      </c>
      <c r="C27" s="622">
        <v>261134.64790122001</v>
      </c>
      <c r="D27" s="622">
        <v>38124.798098310006</v>
      </c>
      <c r="E27" s="622">
        <v>107285.44640199</v>
      </c>
      <c r="F27" s="622">
        <v>38904.011774200007</v>
      </c>
      <c r="G27" s="622">
        <v>1316.5334376100002</v>
      </c>
      <c r="H27" s="622">
        <v>327.06590575999996</v>
      </c>
      <c r="I27" s="622">
        <v>0</v>
      </c>
      <c r="J27" s="622">
        <v>12156.722408599999</v>
      </c>
      <c r="K27" s="622">
        <v>7573.2339900100005</v>
      </c>
      <c r="L27" s="622">
        <v>14945.581742690001</v>
      </c>
      <c r="M27" s="622">
        <v>9215.3760660300013</v>
      </c>
      <c r="N27" s="622">
        <v>5020.4934544799999</v>
      </c>
      <c r="O27" s="622">
        <v>1877.3983613700002</v>
      </c>
      <c r="P27" s="622">
        <v>1477.6208863900001</v>
      </c>
      <c r="Q27" s="622">
        <v>208868.22099166</v>
      </c>
      <c r="R27" s="466">
        <v>0.64007548909816303</v>
      </c>
    </row>
    <row r="28" spans="1:18">
      <c r="A28" s="424">
        <v>3</v>
      </c>
      <c r="B28" s="424" t="s">
        <v>1054</v>
      </c>
      <c r="C28" s="622">
        <v>1103388.69071852</v>
      </c>
      <c r="D28" s="622">
        <v>318511.88882843999</v>
      </c>
      <c r="E28" s="622">
        <v>582145.48981226003</v>
      </c>
      <c r="F28" s="622">
        <v>79291.393991899997</v>
      </c>
      <c r="G28" s="622">
        <v>8329.8202984399995</v>
      </c>
      <c r="H28" s="622">
        <v>178.38884057999999</v>
      </c>
      <c r="I28" s="622">
        <v>0</v>
      </c>
      <c r="J28" s="622">
        <v>110087.6480607</v>
      </c>
      <c r="K28" s="622">
        <v>48040.493429859998</v>
      </c>
      <c r="L28" s="622">
        <v>184356.05052681</v>
      </c>
      <c r="M28" s="622">
        <v>144067.21899287999</v>
      </c>
      <c r="N28" s="622">
        <v>49292.11078345</v>
      </c>
      <c r="O28" s="622">
        <v>18886.500380280002</v>
      </c>
      <c r="P28" s="622">
        <v>8339.5607652100007</v>
      </c>
      <c r="Q28" s="622">
        <v>540319.10777926003</v>
      </c>
      <c r="R28" s="466">
        <v>0.78728920134024993</v>
      </c>
    </row>
    <row r="29" spans="1:18">
      <c r="A29" s="424">
        <v>4</v>
      </c>
      <c r="B29" s="424" t="s">
        <v>1055</v>
      </c>
      <c r="C29" s="622">
        <v>0</v>
      </c>
      <c r="D29" s="622">
        <v>0</v>
      </c>
      <c r="E29" s="622">
        <v>0</v>
      </c>
      <c r="F29" s="622">
        <v>0</v>
      </c>
      <c r="G29" s="622">
        <v>0</v>
      </c>
      <c r="H29" s="622">
        <v>0</v>
      </c>
      <c r="I29" s="622">
        <v>0</v>
      </c>
      <c r="J29" s="622">
        <v>0</v>
      </c>
      <c r="K29" s="622">
        <v>0</v>
      </c>
      <c r="L29" s="622">
        <v>0</v>
      </c>
      <c r="M29" s="622">
        <v>0</v>
      </c>
      <c r="N29" s="622">
        <v>0</v>
      </c>
      <c r="O29" s="622">
        <v>0</v>
      </c>
      <c r="P29" s="622">
        <v>0</v>
      </c>
      <c r="Q29" s="622">
        <v>0</v>
      </c>
      <c r="R29" s="466">
        <v>0</v>
      </c>
    </row>
    <row r="30" spans="1:18">
      <c r="A30" s="424">
        <v>5</v>
      </c>
      <c r="B30" s="424" t="s">
        <v>1056</v>
      </c>
      <c r="C30" s="625">
        <v>1174414.8373894703</v>
      </c>
      <c r="D30" s="625">
        <v>356636.68692675</v>
      </c>
      <c r="E30" s="625">
        <v>689430.93621425005</v>
      </c>
      <c r="F30" s="625">
        <v>118195.40576610001</v>
      </c>
      <c r="G30" s="625">
        <v>9646.3537360499995</v>
      </c>
      <c r="H30" s="625">
        <v>505.45474633999999</v>
      </c>
      <c r="I30" s="625">
        <v>0</v>
      </c>
      <c r="J30" s="625">
        <v>0</v>
      </c>
      <c r="K30" s="625">
        <v>0</v>
      </c>
      <c r="L30" s="625">
        <v>0</v>
      </c>
      <c r="M30" s="625">
        <v>0</v>
      </c>
      <c r="N30" s="625">
        <v>0</v>
      </c>
      <c r="O30" s="625">
        <v>0</v>
      </c>
      <c r="P30" s="625">
        <v>0</v>
      </c>
      <c r="Q30" s="625">
        <v>0</v>
      </c>
      <c r="R30" s="467"/>
    </row>
    <row r="31" spans="1:18">
      <c r="A31" s="417">
        <v>6</v>
      </c>
      <c r="B31" s="417" t="s">
        <v>1057</v>
      </c>
      <c r="C31" s="624">
        <v>5209.5582985200008</v>
      </c>
      <c r="D31" s="624">
        <v>0</v>
      </c>
      <c r="E31" s="624">
        <v>0</v>
      </c>
      <c r="F31" s="624">
        <v>0</v>
      </c>
      <c r="G31" s="624">
        <v>0</v>
      </c>
      <c r="H31" s="624">
        <v>0</v>
      </c>
      <c r="I31" s="624">
        <v>0</v>
      </c>
      <c r="J31" s="624">
        <v>0</v>
      </c>
      <c r="K31" s="624">
        <v>0</v>
      </c>
      <c r="L31" s="624">
        <v>0</v>
      </c>
      <c r="M31" s="624">
        <v>0</v>
      </c>
      <c r="N31" s="624">
        <v>0</v>
      </c>
      <c r="O31" s="624">
        <v>0</v>
      </c>
      <c r="P31" s="624">
        <v>0</v>
      </c>
      <c r="Q31" s="624">
        <v>5209.5582985200008</v>
      </c>
      <c r="R31" s="468">
        <v>0</v>
      </c>
    </row>
    <row r="32" spans="1:18">
      <c r="A32" s="424">
        <v>7</v>
      </c>
      <c r="B32" s="424" t="s">
        <v>1053</v>
      </c>
      <c r="C32" s="622">
        <v>3253.8242950100002</v>
      </c>
      <c r="D32" s="622">
        <v>0</v>
      </c>
      <c r="E32" s="622">
        <v>0</v>
      </c>
      <c r="F32" s="622">
        <v>0</v>
      </c>
      <c r="G32" s="622">
        <v>0</v>
      </c>
      <c r="H32" s="622">
        <v>0</v>
      </c>
      <c r="I32" s="622">
        <v>0</v>
      </c>
      <c r="J32" s="622">
        <v>0</v>
      </c>
      <c r="K32" s="622">
        <v>0</v>
      </c>
      <c r="L32" s="622">
        <v>0</v>
      </c>
      <c r="M32" s="622">
        <v>0</v>
      </c>
      <c r="N32" s="622">
        <v>0</v>
      </c>
      <c r="O32" s="622">
        <v>0</v>
      </c>
      <c r="P32" s="622">
        <v>0</v>
      </c>
      <c r="Q32" s="622">
        <v>3253.8242950100002</v>
      </c>
      <c r="R32" s="466">
        <v>0</v>
      </c>
    </row>
    <row r="33" spans="1:18">
      <c r="A33" s="424">
        <v>8</v>
      </c>
      <c r="B33" s="424" t="s">
        <v>1054</v>
      </c>
      <c r="C33" s="622">
        <v>1955.7340035100003</v>
      </c>
      <c r="D33" s="622">
        <v>0</v>
      </c>
      <c r="E33" s="622">
        <v>0</v>
      </c>
      <c r="F33" s="622">
        <v>0</v>
      </c>
      <c r="G33" s="622">
        <v>0</v>
      </c>
      <c r="H33" s="622">
        <v>0</v>
      </c>
      <c r="I33" s="622">
        <v>0</v>
      </c>
      <c r="J33" s="622">
        <v>0</v>
      </c>
      <c r="K33" s="622">
        <v>0</v>
      </c>
      <c r="L33" s="622">
        <v>0</v>
      </c>
      <c r="M33" s="622">
        <v>0</v>
      </c>
      <c r="N33" s="622">
        <v>0</v>
      </c>
      <c r="O33" s="622">
        <v>0</v>
      </c>
      <c r="P33" s="622">
        <v>0</v>
      </c>
      <c r="Q33" s="622">
        <v>1955.7340035100003</v>
      </c>
      <c r="R33" s="466">
        <v>0</v>
      </c>
    </row>
    <row r="34" spans="1:18">
      <c r="A34" s="424">
        <v>9</v>
      </c>
      <c r="B34" s="424" t="s">
        <v>1055</v>
      </c>
      <c r="C34" s="622">
        <v>19.941870999999999</v>
      </c>
      <c r="D34" s="622">
        <v>0</v>
      </c>
      <c r="E34" s="622">
        <v>0</v>
      </c>
      <c r="F34" s="622">
        <v>0</v>
      </c>
      <c r="G34" s="622">
        <v>0</v>
      </c>
      <c r="H34" s="622">
        <v>0</v>
      </c>
      <c r="I34" s="622">
        <v>0</v>
      </c>
      <c r="J34" s="622">
        <v>0</v>
      </c>
      <c r="K34" s="622">
        <v>0</v>
      </c>
      <c r="L34" s="622">
        <v>0</v>
      </c>
      <c r="M34" s="622">
        <v>0</v>
      </c>
      <c r="N34" s="622">
        <v>0</v>
      </c>
      <c r="O34" s="622">
        <v>0</v>
      </c>
      <c r="P34" s="622">
        <v>0</v>
      </c>
      <c r="Q34" s="622">
        <v>0</v>
      </c>
      <c r="R34" s="466">
        <v>0</v>
      </c>
    </row>
    <row r="35" spans="1:18">
      <c r="A35" s="416">
        <v>10</v>
      </c>
      <c r="B35" s="416" t="s">
        <v>1056</v>
      </c>
      <c r="C35" s="623">
        <v>0</v>
      </c>
      <c r="D35" s="623">
        <v>0</v>
      </c>
      <c r="E35" s="623">
        <v>0</v>
      </c>
      <c r="F35" s="623">
        <v>0</v>
      </c>
      <c r="G35" s="623">
        <v>0</v>
      </c>
      <c r="H35" s="623">
        <v>0</v>
      </c>
      <c r="I35" s="623">
        <v>0</v>
      </c>
      <c r="J35" s="623">
        <v>0</v>
      </c>
      <c r="K35" s="623">
        <v>0</v>
      </c>
      <c r="L35" s="623">
        <v>0</v>
      </c>
      <c r="M35" s="623">
        <v>0</v>
      </c>
      <c r="N35" s="623">
        <v>0</v>
      </c>
      <c r="O35" s="623">
        <v>0</v>
      </c>
      <c r="P35" s="623">
        <v>0</v>
      </c>
      <c r="Q35" s="623">
        <v>0</v>
      </c>
      <c r="R35" s="469">
        <v>0</v>
      </c>
    </row>
  </sheetData>
  <mergeCells count="9">
    <mergeCell ref="A2:J3"/>
    <mergeCell ref="C23:R23"/>
    <mergeCell ref="D24:I24"/>
    <mergeCell ref="J24:P24"/>
    <mergeCell ref="Q24:R24"/>
    <mergeCell ref="C6:R6"/>
    <mergeCell ref="D7:I7"/>
    <mergeCell ref="J7:P7"/>
    <mergeCell ref="Q7:R7"/>
  </mergeCells>
  <hyperlinks>
    <hyperlink ref="J1" location="Index!A1" display="Index" xr:uid="{B2530692-4C00-4733-91F5-A9B44C50F8CF}"/>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9D0AD-95CF-4E56-B02E-61C7327F1BB2}">
  <sheetPr>
    <tabColor theme="9" tint="-0.249977111117893"/>
  </sheetPr>
  <dimension ref="A1:H111"/>
  <sheetViews>
    <sheetView zoomScale="130" zoomScaleNormal="130" workbookViewId="0">
      <selection activeCell="C6" sqref="C6:C13"/>
    </sheetView>
  </sheetViews>
  <sheetFormatPr defaultColWidth="22.26953125" defaultRowHeight="14.5"/>
  <cols>
    <col min="1" max="1" width="3.26953125" style="634" bestFit="1" customWidth="1"/>
    <col min="2" max="2" width="33" style="634" customWidth="1"/>
    <col min="3" max="3" width="23.1796875" style="634" customWidth="1"/>
    <col min="4" max="4" width="24.54296875" style="634" bestFit="1" customWidth="1"/>
    <col min="5" max="5" width="25.26953125" style="634" customWidth="1"/>
    <col min="6" max="6" width="21.453125" style="634" customWidth="1"/>
    <col min="7" max="7" width="19" style="634" bestFit="1" customWidth="1"/>
    <col min="8" max="9" width="26.453125" style="634" customWidth="1"/>
    <col min="10" max="16384" width="22.26953125" style="634"/>
  </cols>
  <sheetData>
    <row r="1" spans="1:8" s="707" customFormat="1" ht="13">
      <c r="A1" s="409" t="s">
        <v>1320</v>
      </c>
      <c r="B1" s="409"/>
      <c r="C1" s="409"/>
      <c r="D1" s="409"/>
      <c r="E1" s="409"/>
      <c r="F1" s="409"/>
      <c r="G1" s="426" t="s">
        <v>197</v>
      </c>
    </row>
    <row r="2" spans="1:8" ht="154.5" customHeight="1">
      <c r="B2" s="972" t="s">
        <v>1350</v>
      </c>
      <c r="C2" s="972"/>
      <c r="D2" s="972"/>
      <c r="E2" s="972"/>
      <c r="F2" s="972"/>
      <c r="G2" s="972"/>
      <c r="H2" s="972"/>
    </row>
    <row r="3" spans="1:8" s="707" customFormat="1" ht="13">
      <c r="B3" s="988"/>
      <c r="C3" s="988"/>
      <c r="D3" s="988"/>
      <c r="E3" s="988"/>
      <c r="F3" s="988"/>
      <c r="G3" s="988"/>
      <c r="H3" s="988"/>
    </row>
    <row r="4" spans="1:8" s="707" customFormat="1" ht="13">
      <c r="A4" s="636"/>
      <c r="B4" s="746" t="s">
        <v>251</v>
      </c>
      <c r="C4" s="746" t="s">
        <v>252</v>
      </c>
      <c r="D4" s="746" t="s">
        <v>253</v>
      </c>
      <c r="E4" s="746" t="s">
        <v>254</v>
      </c>
      <c r="F4" s="746" t="s">
        <v>255</v>
      </c>
      <c r="G4" s="746" t="s">
        <v>256</v>
      </c>
      <c r="H4" s="746" t="s">
        <v>257</v>
      </c>
    </row>
    <row r="5" spans="1:8" s="707" customFormat="1" ht="13">
      <c r="A5" s="636"/>
      <c r="B5" s="423" t="s">
        <v>1276</v>
      </c>
      <c r="C5" s="423" t="s">
        <v>1277</v>
      </c>
      <c r="D5" s="423" t="s">
        <v>1278</v>
      </c>
      <c r="E5" s="423" t="s">
        <v>1279</v>
      </c>
      <c r="F5" s="423" t="s">
        <v>1280</v>
      </c>
      <c r="G5" s="423" t="s">
        <v>1281</v>
      </c>
      <c r="H5" s="423" t="s">
        <v>1282</v>
      </c>
    </row>
    <row r="6" spans="1:8" s="707" customFormat="1" ht="13">
      <c r="A6" s="713">
        <v>1</v>
      </c>
      <c r="B6" s="423" t="s">
        <v>1283</v>
      </c>
      <c r="C6" s="984" t="s">
        <v>1284</v>
      </c>
      <c r="D6" s="742">
        <v>16034</v>
      </c>
      <c r="E6" s="633" t="s">
        <v>1285</v>
      </c>
      <c r="F6" s="633">
        <v>2022</v>
      </c>
      <c r="G6" s="743">
        <v>21.04</v>
      </c>
      <c r="H6" s="633" t="s">
        <v>1286</v>
      </c>
    </row>
    <row r="7" spans="1:8" s="707" customFormat="1" ht="13">
      <c r="A7" s="713">
        <v>2</v>
      </c>
      <c r="B7" s="423" t="s">
        <v>1287</v>
      </c>
      <c r="C7" s="985"/>
      <c r="D7" s="742">
        <v>3513</v>
      </c>
      <c r="E7" s="633" t="s">
        <v>1288</v>
      </c>
      <c r="F7" s="633">
        <v>2022</v>
      </c>
      <c r="G7" s="743">
        <v>32.5</v>
      </c>
      <c r="H7" s="633" t="s">
        <v>1286</v>
      </c>
    </row>
    <row r="8" spans="1:8" s="707" customFormat="1" ht="13">
      <c r="A8" s="713">
        <v>3</v>
      </c>
      <c r="B8" s="423" t="s">
        <v>1289</v>
      </c>
      <c r="C8" s="985"/>
      <c r="D8" s="743">
        <v>71</v>
      </c>
      <c r="E8" s="745" t="s">
        <v>1290</v>
      </c>
      <c r="F8" s="633">
        <v>2022</v>
      </c>
      <c r="G8" s="743">
        <v>33.880000000000003</v>
      </c>
      <c r="H8" s="633" t="s">
        <v>1286</v>
      </c>
    </row>
    <row r="9" spans="1:8" s="707" customFormat="1" ht="13">
      <c r="A9" s="713">
        <v>4</v>
      </c>
      <c r="B9" s="423" t="s">
        <v>1291</v>
      </c>
      <c r="C9" s="985"/>
      <c r="D9" s="742">
        <v>2099</v>
      </c>
      <c r="E9" s="745" t="s">
        <v>1290</v>
      </c>
      <c r="F9" s="633">
        <v>2022</v>
      </c>
      <c r="G9" s="743">
        <v>11.27</v>
      </c>
      <c r="H9" s="633" t="s">
        <v>1286</v>
      </c>
    </row>
    <row r="10" spans="1:8" s="708" customFormat="1" ht="13">
      <c r="A10" s="713">
        <v>5</v>
      </c>
      <c r="B10" s="423" t="s">
        <v>1292</v>
      </c>
      <c r="C10" s="985"/>
      <c r="D10" s="742">
        <v>5746</v>
      </c>
      <c r="E10" s="745" t="s">
        <v>1293</v>
      </c>
      <c r="F10" s="633">
        <v>2022</v>
      </c>
      <c r="G10" s="744">
        <v>-7.04</v>
      </c>
      <c r="H10" s="633" t="s">
        <v>1286</v>
      </c>
    </row>
    <row r="11" spans="1:8" s="707" customFormat="1" ht="13">
      <c r="A11" s="713">
        <v>6</v>
      </c>
      <c r="B11" s="423" t="s">
        <v>1294</v>
      </c>
      <c r="C11" s="985"/>
      <c r="D11" s="742">
        <v>926</v>
      </c>
      <c r="E11" s="745" t="s">
        <v>1295</v>
      </c>
      <c r="F11" s="633">
        <v>2023</v>
      </c>
      <c r="G11" s="743">
        <v>126.44</v>
      </c>
      <c r="H11" s="633" t="s">
        <v>1286</v>
      </c>
    </row>
    <row r="12" spans="1:8" s="707" customFormat="1" ht="13">
      <c r="A12" s="713">
        <v>7</v>
      </c>
      <c r="B12" s="423" t="s">
        <v>1296</v>
      </c>
      <c r="C12" s="985"/>
      <c r="D12" s="742">
        <v>2142</v>
      </c>
      <c r="E12" s="633" t="s">
        <v>1286</v>
      </c>
      <c r="F12" s="633" t="s">
        <v>1286</v>
      </c>
      <c r="G12" s="743" t="s">
        <v>1286</v>
      </c>
      <c r="H12" s="633" t="s">
        <v>1286</v>
      </c>
    </row>
    <row r="13" spans="1:8" s="707" customFormat="1" ht="13">
      <c r="A13" s="713">
        <v>8</v>
      </c>
      <c r="B13" s="423" t="s">
        <v>1297</v>
      </c>
      <c r="C13" s="985"/>
      <c r="D13" s="743" t="s">
        <v>1286</v>
      </c>
      <c r="E13" s="633" t="s">
        <v>1286</v>
      </c>
      <c r="F13" s="633" t="s">
        <v>1286</v>
      </c>
      <c r="G13" s="743" t="s">
        <v>1286</v>
      </c>
      <c r="H13" s="633" t="s">
        <v>1286</v>
      </c>
    </row>
    <row r="14" spans="1:8" ht="14.5" customHeight="1">
      <c r="A14" s="636"/>
      <c r="B14" s="718" t="s">
        <v>1298</v>
      </c>
      <c r="C14" s="718"/>
      <c r="D14" s="718"/>
      <c r="E14" s="718"/>
      <c r="F14" s="718"/>
      <c r="G14" s="718"/>
      <c r="H14" s="718"/>
    </row>
    <row r="15" spans="1:8">
      <c r="A15" s="636"/>
      <c r="B15" s="636"/>
      <c r="C15" s="636"/>
      <c r="D15" s="636"/>
      <c r="E15" s="636"/>
      <c r="F15" s="636"/>
      <c r="G15" s="636"/>
      <c r="H15" s="636"/>
    </row>
    <row r="16" spans="1:8">
      <c r="A16" s="636"/>
      <c r="B16" s="636" t="s">
        <v>1299</v>
      </c>
      <c r="C16" s="636"/>
      <c r="D16" s="636"/>
      <c r="E16" s="636"/>
      <c r="F16" s="636"/>
      <c r="G16" s="636"/>
      <c r="H16" s="636"/>
    </row>
    <row r="17" spans="1:8" ht="62.25" customHeight="1">
      <c r="A17" s="636"/>
      <c r="B17" s="714" t="s">
        <v>1300</v>
      </c>
      <c r="C17" s="986" t="s">
        <v>1301</v>
      </c>
      <c r="D17" s="987"/>
      <c r="E17" s="981" t="s">
        <v>1302</v>
      </c>
      <c r="F17" s="709"/>
      <c r="G17" s="709"/>
      <c r="H17" s="636"/>
    </row>
    <row r="18" spans="1:8">
      <c r="A18" s="636"/>
      <c r="B18" s="714" t="s">
        <v>1303</v>
      </c>
      <c r="C18" s="715" t="s">
        <v>1304</v>
      </c>
      <c r="D18" s="715" t="s">
        <v>1305</v>
      </c>
      <c r="E18" s="983"/>
      <c r="F18" s="710"/>
      <c r="G18" s="710"/>
      <c r="H18" s="636"/>
    </row>
    <row r="19" spans="1:8" ht="14.5" customHeight="1">
      <c r="A19" s="711"/>
      <c r="B19" s="714" t="s">
        <v>1292</v>
      </c>
      <c r="C19" s="714" t="s">
        <v>1306</v>
      </c>
      <c r="D19" s="714">
        <v>301</v>
      </c>
      <c r="E19" s="981" t="s">
        <v>1307</v>
      </c>
      <c r="F19" s="711"/>
      <c r="G19" s="711"/>
      <c r="H19" s="636"/>
    </row>
    <row r="20" spans="1:8">
      <c r="A20" s="711"/>
      <c r="B20" s="714" t="s">
        <v>1292</v>
      </c>
      <c r="C20" s="714" t="s">
        <v>1306</v>
      </c>
      <c r="D20" s="714">
        <v>3011</v>
      </c>
      <c r="E20" s="982"/>
      <c r="F20" s="711"/>
      <c r="G20" s="711"/>
      <c r="H20" s="636"/>
    </row>
    <row r="21" spans="1:8">
      <c r="A21" s="711"/>
      <c r="B21" s="714" t="s">
        <v>1292</v>
      </c>
      <c r="C21" s="714" t="s">
        <v>1306</v>
      </c>
      <c r="D21" s="714">
        <v>3012</v>
      </c>
      <c r="E21" s="982"/>
      <c r="F21" s="711"/>
      <c r="G21" s="711"/>
      <c r="H21" s="636"/>
    </row>
    <row r="22" spans="1:8">
      <c r="A22" s="711"/>
      <c r="B22" s="714" t="s">
        <v>1292</v>
      </c>
      <c r="C22" s="714" t="s">
        <v>1306</v>
      </c>
      <c r="D22" s="714">
        <v>3315</v>
      </c>
      <c r="E22" s="982"/>
      <c r="F22" s="711"/>
      <c r="G22" s="711"/>
      <c r="H22" s="636"/>
    </row>
    <row r="23" spans="1:8">
      <c r="A23" s="711"/>
      <c r="B23" s="714" t="s">
        <v>1292</v>
      </c>
      <c r="C23" s="714" t="s">
        <v>1306</v>
      </c>
      <c r="D23" s="714">
        <v>50</v>
      </c>
      <c r="E23" s="982"/>
      <c r="F23" s="711"/>
      <c r="G23" s="711"/>
      <c r="H23" s="636"/>
    </row>
    <row r="24" spans="1:8">
      <c r="A24" s="711"/>
      <c r="B24" s="714" t="s">
        <v>1292</v>
      </c>
      <c r="C24" s="714" t="s">
        <v>1306</v>
      </c>
      <c r="D24" s="714">
        <v>501</v>
      </c>
      <c r="E24" s="982"/>
      <c r="F24" s="711"/>
      <c r="G24" s="711"/>
      <c r="H24" s="636"/>
    </row>
    <row r="25" spans="1:8">
      <c r="A25" s="711"/>
      <c r="B25" s="714" t="s">
        <v>1292</v>
      </c>
      <c r="C25" s="714" t="s">
        <v>1306</v>
      </c>
      <c r="D25" s="714">
        <v>5010</v>
      </c>
      <c r="E25" s="982"/>
      <c r="F25" s="711"/>
      <c r="G25" s="711"/>
      <c r="H25" s="636"/>
    </row>
    <row r="26" spans="1:8">
      <c r="A26" s="711"/>
      <c r="B26" s="714" t="s">
        <v>1292</v>
      </c>
      <c r="C26" s="714" t="s">
        <v>1306</v>
      </c>
      <c r="D26" s="714">
        <v>502</v>
      </c>
      <c r="E26" s="982"/>
      <c r="F26" s="711"/>
      <c r="G26" s="711"/>
      <c r="H26" s="636"/>
    </row>
    <row r="27" spans="1:8">
      <c r="A27" s="711"/>
      <c r="B27" s="714" t="s">
        <v>1292</v>
      </c>
      <c r="C27" s="714" t="s">
        <v>1306</v>
      </c>
      <c r="D27" s="714">
        <v>5020</v>
      </c>
      <c r="E27" s="982"/>
      <c r="F27" s="711"/>
      <c r="G27" s="711"/>
      <c r="H27" s="636"/>
    </row>
    <row r="28" spans="1:8">
      <c r="A28" s="711"/>
      <c r="B28" s="714" t="s">
        <v>1292</v>
      </c>
      <c r="C28" s="714" t="s">
        <v>1306</v>
      </c>
      <c r="D28" s="714">
        <v>5222</v>
      </c>
      <c r="E28" s="982"/>
      <c r="F28" s="711"/>
      <c r="G28" s="711"/>
      <c r="H28" s="636"/>
    </row>
    <row r="29" spans="1:8">
      <c r="A29" s="711"/>
      <c r="B29" s="714" t="s">
        <v>1292</v>
      </c>
      <c r="C29" s="714" t="s">
        <v>1306</v>
      </c>
      <c r="D29" s="714">
        <v>5224</v>
      </c>
      <c r="E29" s="982"/>
      <c r="F29" s="711"/>
      <c r="G29" s="711"/>
      <c r="H29" s="636"/>
    </row>
    <row r="30" spans="1:8">
      <c r="A30" s="711"/>
      <c r="B30" s="714" t="s">
        <v>1292</v>
      </c>
      <c r="C30" s="714" t="s">
        <v>1306</v>
      </c>
      <c r="D30" s="714">
        <v>5229</v>
      </c>
      <c r="E30" s="712"/>
      <c r="F30" s="711"/>
      <c r="G30" s="711"/>
      <c r="H30" s="636"/>
    </row>
    <row r="31" spans="1:8" ht="14.5" customHeight="1">
      <c r="A31" s="711"/>
      <c r="B31" s="714" t="s">
        <v>1283</v>
      </c>
      <c r="C31" s="714" t="s">
        <v>1308</v>
      </c>
      <c r="D31" s="714">
        <v>27</v>
      </c>
      <c r="E31" s="981" t="s">
        <v>1309</v>
      </c>
      <c r="F31" s="711"/>
      <c r="G31" s="636"/>
      <c r="H31" s="636"/>
    </row>
    <row r="32" spans="1:8">
      <c r="A32" s="711"/>
      <c r="B32" s="714" t="s">
        <v>1283</v>
      </c>
      <c r="C32" s="714" t="s">
        <v>1308</v>
      </c>
      <c r="D32" s="714">
        <v>2712</v>
      </c>
      <c r="E32" s="982"/>
      <c r="F32" s="711"/>
      <c r="G32" s="636"/>
      <c r="H32" s="636"/>
    </row>
    <row r="33" spans="1:8">
      <c r="A33" s="711"/>
      <c r="B33" s="714" t="s">
        <v>1283</v>
      </c>
      <c r="C33" s="714" t="s">
        <v>1308</v>
      </c>
      <c r="D33" s="714">
        <v>3314</v>
      </c>
      <c r="E33" s="982"/>
      <c r="F33" s="711"/>
      <c r="G33" s="636"/>
      <c r="H33" s="636"/>
    </row>
    <row r="34" spans="1:8">
      <c r="A34" s="711"/>
      <c r="B34" s="714" t="s">
        <v>1283</v>
      </c>
      <c r="C34" s="714" t="s">
        <v>1308</v>
      </c>
      <c r="D34" s="714">
        <v>35</v>
      </c>
      <c r="E34" s="982"/>
      <c r="F34" s="711"/>
      <c r="G34" s="636"/>
      <c r="H34" s="636"/>
    </row>
    <row r="35" spans="1:8">
      <c r="A35" s="711"/>
      <c r="B35" s="714" t="s">
        <v>1283</v>
      </c>
      <c r="C35" s="714" t="s">
        <v>1308</v>
      </c>
      <c r="D35" s="714">
        <v>351</v>
      </c>
      <c r="E35" s="982"/>
      <c r="F35" s="711"/>
      <c r="G35" s="636"/>
      <c r="H35" s="636"/>
    </row>
    <row r="36" spans="1:8">
      <c r="A36" s="711"/>
      <c r="B36" s="714" t="s">
        <v>1283</v>
      </c>
      <c r="C36" s="714" t="s">
        <v>1308</v>
      </c>
      <c r="D36" s="714">
        <v>3511</v>
      </c>
      <c r="E36" s="982"/>
      <c r="F36" s="711"/>
      <c r="G36" s="636"/>
      <c r="H36" s="636"/>
    </row>
    <row r="37" spans="1:8">
      <c r="A37" s="711"/>
      <c r="B37" s="714" t="s">
        <v>1283</v>
      </c>
      <c r="C37" s="714" t="s">
        <v>1308</v>
      </c>
      <c r="D37" s="714">
        <v>3512</v>
      </c>
      <c r="E37" s="982"/>
      <c r="F37" s="711"/>
      <c r="G37" s="636"/>
      <c r="H37" s="636"/>
    </row>
    <row r="38" spans="1:8">
      <c r="A38" s="711"/>
      <c r="B38" s="714" t="s">
        <v>1283</v>
      </c>
      <c r="C38" s="714" t="s">
        <v>1308</v>
      </c>
      <c r="D38" s="714">
        <v>3513</v>
      </c>
      <c r="E38" s="982"/>
      <c r="F38" s="636"/>
      <c r="G38" s="636"/>
      <c r="H38" s="636"/>
    </row>
    <row r="39" spans="1:8">
      <c r="A39" s="711"/>
      <c r="B39" s="714" t="s">
        <v>1283</v>
      </c>
      <c r="C39" s="714" t="s">
        <v>1308</v>
      </c>
      <c r="D39" s="714">
        <v>3514</v>
      </c>
      <c r="E39" s="982"/>
      <c r="F39" s="636"/>
      <c r="G39" s="636"/>
      <c r="H39" s="636"/>
    </row>
    <row r="40" spans="1:8">
      <c r="A40" s="711"/>
      <c r="B40" s="714" t="s">
        <v>1283</v>
      </c>
      <c r="C40" s="714" t="s">
        <v>1308</v>
      </c>
      <c r="D40" s="714">
        <v>4321</v>
      </c>
      <c r="E40" s="983"/>
      <c r="F40" s="636"/>
      <c r="G40" s="636"/>
      <c r="H40" s="636"/>
    </row>
    <row r="41" spans="1:8" ht="14.5" customHeight="1">
      <c r="A41" s="711"/>
      <c r="B41" s="714" t="s">
        <v>1287</v>
      </c>
      <c r="C41" s="714" t="s">
        <v>1310</v>
      </c>
      <c r="D41" s="714">
        <v>91</v>
      </c>
      <c r="E41" s="981" t="s">
        <v>1311</v>
      </c>
      <c r="F41" s="636"/>
      <c r="G41" s="636"/>
      <c r="H41" s="636"/>
    </row>
    <row r="42" spans="1:8">
      <c r="A42" s="711"/>
      <c r="B42" s="714" t="s">
        <v>1287</v>
      </c>
      <c r="C42" s="714" t="s">
        <v>1310</v>
      </c>
      <c r="D42" s="714">
        <v>910</v>
      </c>
      <c r="E42" s="982"/>
      <c r="F42" s="636"/>
      <c r="G42" s="636"/>
      <c r="H42" s="636"/>
    </row>
    <row r="43" spans="1:8">
      <c r="A43" s="711"/>
      <c r="B43" s="714" t="s">
        <v>1287</v>
      </c>
      <c r="C43" s="714" t="s">
        <v>1310</v>
      </c>
      <c r="D43" s="714">
        <v>192</v>
      </c>
      <c r="E43" s="982"/>
      <c r="F43" s="636"/>
      <c r="G43" s="636"/>
      <c r="H43" s="636"/>
    </row>
    <row r="44" spans="1:8">
      <c r="A44" s="711"/>
      <c r="B44" s="714" t="s">
        <v>1287</v>
      </c>
      <c r="C44" s="714" t="s">
        <v>1310</v>
      </c>
      <c r="D44" s="714">
        <v>1920</v>
      </c>
      <c r="E44" s="982"/>
      <c r="F44" s="636"/>
      <c r="G44" s="636"/>
      <c r="H44" s="636"/>
    </row>
    <row r="45" spans="1:8">
      <c r="A45" s="711"/>
      <c r="B45" s="714" t="s">
        <v>1287</v>
      </c>
      <c r="C45" s="714" t="s">
        <v>1310</v>
      </c>
      <c r="D45" s="714">
        <v>2014</v>
      </c>
      <c r="E45" s="982"/>
      <c r="F45" s="636"/>
      <c r="G45" s="636"/>
      <c r="H45" s="636"/>
    </row>
    <row r="46" spans="1:8">
      <c r="A46" s="711"/>
      <c r="B46" s="714" t="s">
        <v>1287</v>
      </c>
      <c r="C46" s="714" t="s">
        <v>1310</v>
      </c>
      <c r="D46" s="714">
        <v>352</v>
      </c>
      <c r="E46" s="982"/>
      <c r="F46" s="636"/>
      <c r="G46" s="636"/>
      <c r="H46" s="636"/>
    </row>
    <row r="47" spans="1:8">
      <c r="A47" s="711"/>
      <c r="B47" s="714" t="s">
        <v>1287</v>
      </c>
      <c r="C47" s="714" t="s">
        <v>1310</v>
      </c>
      <c r="D47" s="714">
        <v>3521</v>
      </c>
      <c r="E47" s="982"/>
      <c r="F47" s="636"/>
      <c r="G47" s="636"/>
      <c r="H47" s="636"/>
    </row>
    <row r="48" spans="1:8">
      <c r="A48" s="711"/>
      <c r="B48" s="714" t="s">
        <v>1287</v>
      </c>
      <c r="C48" s="714" t="s">
        <v>1310</v>
      </c>
      <c r="D48" s="714">
        <v>3522</v>
      </c>
      <c r="E48" s="982"/>
      <c r="F48" s="636"/>
      <c r="G48" s="636"/>
      <c r="H48" s="636"/>
    </row>
    <row r="49" spans="1:8">
      <c r="A49" s="711"/>
      <c r="B49" s="714" t="s">
        <v>1287</v>
      </c>
      <c r="C49" s="714" t="s">
        <v>1310</v>
      </c>
      <c r="D49" s="714">
        <v>3523</v>
      </c>
      <c r="E49" s="982"/>
      <c r="F49" s="636"/>
      <c r="G49" s="636"/>
      <c r="H49" s="636"/>
    </row>
    <row r="50" spans="1:8">
      <c r="A50" s="711"/>
      <c r="B50" s="714" t="s">
        <v>1287</v>
      </c>
      <c r="C50" s="714" t="s">
        <v>1310</v>
      </c>
      <c r="D50" s="714">
        <v>4612</v>
      </c>
      <c r="E50" s="982"/>
      <c r="F50" s="636"/>
      <c r="G50" s="636"/>
      <c r="H50" s="636"/>
    </row>
    <row r="51" spans="1:8">
      <c r="A51" s="711"/>
      <c r="B51" s="714" t="s">
        <v>1287</v>
      </c>
      <c r="C51" s="714" t="s">
        <v>1310</v>
      </c>
      <c r="D51" s="714">
        <v>4671</v>
      </c>
      <c r="E51" s="982"/>
      <c r="F51" s="636"/>
      <c r="G51" s="636"/>
      <c r="H51" s="636"/>
    </row>
    <row r="52" spans="1:8">
      <c r="A52" s="711"/>
      <c r="B52" s="714" t="s">
        <v>1287</v>
      </c>
      <c r="C52" s="714" t="s">
        <v>1310</v>
      </c>
      <c r="D52" s="714">
        <v>6</v>
      </c>
      <c r="E52" s="982"/>
      <c r="F52" s="636"/>
      <c r="G52" s="636"/>
      <c r="H52" s="636"/>
    </row>
    <row r="53" spans="1:8">
      <c r="A53" s="711"/>
      <c r="B53" s="714" t="s">
        <v>1287</v>
      </c>
      <c r="C53" s="714" t="s">
        <v>1310</v>
      </c>
      <c r="D53" s="714">
        <v>61</v>
      </c>
      <c r="E53" s="982"/>
      <c r="F53" s="636"/>
      <c r="G53" s="636"/>
      <c r="H53" s="636"/>
    </row>
    <row r="54" spans="1:8">
      <c r="A54" s="711"/>
      <c r="B54" s="714" t="s">
        <v>1287</v>
      </c>
      <c r="C54" s="714" t="s">
        <v>1310</v>
      </c>
      <c r="D54" s="714">
        <v>610</v>
      </c>
      <c r="E54" s="982"/>
      <c r="F54" s="636"/>
      <c r="G54" s="636"/>
      <c r="H54" s="636"/>
    </row>
    <row r="55" spans="1:8">
      <c r="A55" s="711"/>
      <c r="B55" s="714" t="s">
        <v>1287</v>
      </c>
      <c r="C55" s="714" t="s">
        <v>1310</v>
      </c>
      <c r="D55" s="714">
        <v>62</v>
      </c>
      <c r="E55" s="982"/>
      <c r="F55" s="636"/>
      <c r="G55" s="636"/>
      <c r="H55" s="636"/>
    </row>
    <row r="56" spans="1:8">
      <c r="A56" s="711"/>
      <c r="B56" s="714" t="s">
        <v>1287</v>
      </c>
      <c r="C56" s="714" t="s">
        <v>1310</v>
      </c>
      <c r="D56" s="714">
        <v>620</v>
      </c>
      <c r="E56" s="983"/>
      <c r="F56" s="636"/>
      <c r="G56" s="636"/>
      <c r="H56" s="636"/>
    </row>
    <row r="57" spans="1:8" ht="14.5" customHeight="1">
      <c r="A57" s="711"/>
      <c r="B57" s="714" t="s">
        <v>1296</v>
      </c>
      <c r="C57" s="714" t="s">
        <v>1312</v>
      </c>
      <c r="D57" s="714">
        <v>24</v>
      </c>
      <c r="E57" s="981" t="s">
        <v>1313</v>
      </c>
      <c r="F57" s="636"/>
      <c r="G57" s="636"/>
      <c r="H57" s="636"/>
    </row>
    <row r="58" spans="1:8">
      <c r="A58" s="711"/>
      <c r="B58" s="714" t="s">
        <v>1296</v>
      </c>
      <c r="C58" s="714" t="s">
        <v>1312</v>
      </c>
      <c r="D58" s="714">
        <v>241</v>
      </c>
      <c r="E58" s="982"/>
      <c r="F58" s="636"/>
      <c r="G58" s="636"/>
      <c r="H58" s="636"/>
    </row>
    <row r="59" spans="1:8">
      <c r="A59" s="711"/>
      <c r="B59" s="714" t="s">
        <v>1296</v>
      </c>
      <c r="C59" s="714" t="s">
        <v>1312</v>
      </c>
      <c r="D59" s="714">
        <v>2410</v>
      </c>
      <c r="E59" s="982"/>
      <c r="F59" s="636"/>
      <c r="G59" s="636"/>
      <c r="H59" s="636"/>
    </row>
    <row r="60" spans="1:8">
      <c r="A60" s="711"/>
      <c r="B60" s="714" t="s">
        <v>1296</v>
      </c>
      <c r="C60" s="714" t="s">
        <v>1312</v>
      </c>
      <c r="D60" s="714">
        <v>242</v>
      </c>
      <c r="E60" s="982"/>
      <c r="F60" s="636"/>
      <c r="G60" s="636"/>
      <c r="H60" s="636"/>
    </row>
    <row r="61" spans="1:8">
      <c r="A61" s="711"/>
      <c r="B61" s="714" t="s">
        <v>1296</v>
      </c>
      <c r="C61" s="714" t="s">
        <v>1312</v>
      </c>
      <c r="D61" s="714">
        <v>2420</v>
      </c>
      <c r="E61" s="982"/>
      <c r="F61" s="636"/>
      <c r="G61" s="636"/>
      <c r="H61" s="636"/>
    </row>
    <row r="62" spans="1:8">
      <c r="A62" s="711"/>
      <c r="B62" s="714" t="s">
        <v>1296</v>
      </c>
      <c r="C62" s="714" t="s">
        <v>1312</v>
      </c>
      <c r="D62" s="714">
        <v>2434</v>
      </c>
      <c r="E62" s="982"/>
      <c r="F62" s="636"/>
      <c r="G62" s="636"/>
      <c r="H62" s="636"/>
    </row>
    <row r="63" spans="1:8">
      <c r="A63" s="711"/>
      <c r="B63" s="714" t="s">
        <v>1296</v>
      </c>
      <c r="C63" s="714" t="s">
        <v>1312</v>
      </c>
      <c r="D63" s="714">
        <v>244</v>
      </c>
      <c r="E63" s="982"/>
      <c r="F63" s="636"/>
      <c r="G63" s="636"/>
      <c r="H63" s="636"/>
    </row>
    <row r="64" spans="1:8">
      <c r="A64" s="711"/>
      <c r="B64" s="714" t="s">
        <v>1296</v>
      </c>
      <c r="C64" s="714" t="s">
        <v>1312</v>
      </c>
      <c r="D64" s="714">
        <v>2442</v>
      </c>
      <c r="E64" s="982"/>
      <c r="F64" s="636"/>
      <c r="G64" s="636"/>
      <c r="H64" s="636"/>
    </row>
    <row r="65" spans="1:8">
      <c r="A65" s="711"/>
      <c r="B65" s="714" t="s">
        <v>1296</v>
      </c>
      <c r="C65" s="714" t="s">
        <v>1312</v>
      </c>
      <c r="D65" s="714">
        <v>2444</v>
      </c>
      <c r="E65" s="982"/>
      <c r="F65" s="636"/>
      <c r="G65" s="636"/>
      <c r="H65" s="636"/>
    </row>
    <row r="66" spans="1:8">
      <c r="A66" s="711"/>
      <c r="B66" s="714" t="s">
        <v>1296</v>
      </c>
      <c r="C66" s="714" t="s">
        <v>1312</v>
      </c>
      <c r="D66" s="714">
        <v>2445</v>
      </c>
      <c r="E66" s="982"/>
      <c r="F66" s="636"/>
      <c r="G66" s="636"/>
      <c r="H66" s="636"/>
    </row>
    <row r="67" spans="1:8">
      <c r="A67" s="711"/>
      <c r="B67" s="714" t="s">
        <v>1296</v>
      </c>
      <c r="C67" s="714" t="s">
        <v>1312</v>
      </c>
      <c r="D67" s="714">
        <v>245</v>
      </c>
      <c r="E67" s="982"/>
      <c r="F67" s="636"/>
      <c r="G67" s="636"/>
      <c r="H67" s="636"/>
    </row>
    <row r="68" spans="1:8">
      <c r="A68" s="711"/>
      <c r="B68" s="714" t="s">
        <v>1296</v>
      </c>
      <c r="C68" s="714" t="s">
        <v>1312</v>
      </c>
      <c r="D68" s="714">
        <v>2451</v>
      </c>
      <c r="E68" s="982"/>
      <c r="F68" s="636"/>
      <c r="G68" s="636"/>
      <c r="H68" s="636"/>
    </row>
    <row r="69" spans="1:8">
      <c r="A69" s="711"/>
      <c r="B69" s="714" t="s">
        <v>1296</v>
      </c>
      <c r="C69" s="714" t="s">
        <v>1312</v>
      </c>
      <c r="D69" s="714">
        <v>2452</v>
      </c>
      <c r="E69" s="982"/>
      <c r="F69" s="636"/>
      <c r="G69" s="636"/>
      <c r="H69" s="636"/>
    </row>
    <row r="70" spans="1:8">
      <c r="A70" s="711"/>
      <c r="B70" s="714" t="s">
        <v>1296</v>
      </c>
      <c r="C70" s="714" t="s">
        <v>1312</v>
      </c>
      <c r="D70" s="714">
        <v>25</v>
      </c>
      <c r="E70" s="982"/>
      <c r="F70" s="636"/>
      <c r="G70" s="636"/>
      <c r="H70" s="636"/>
    </row>
    <row r="71" spans="1:8">
      <c r="A71" s="711"/>
      <c r="B71" s="714" t="s">
        <v>1296</v>
      </c>
      <c r="C71" s="714" t="s">
        <v>1312</v>
      </c>
      <c r="D71" s="714">
        <v>251</v>
      </c>
      <c r="E71" s="982"/>
      <c r="F71" s="636"/>
      <c r="G71" s="636"/>
      <c r="H71" s="636"/>
    </row>
    <row r="72" spans="1:8">
      <c r="A72" s="711"/>
      <c r="B72" s="714" t="s">
        <v>1296</v>
      </c>
      <c r="C72" s="714" t="s">
        <v>1312</v>
      </c>
      <c r="D72" s="714">
        <v>2511</v>
      </c>
      <c r="E72" s="982"/>
      <c r="F72" s="636"/>
      <c r="G72" s="636"/>
      <c r="H72" s="636"/>
    </row>
    <row r="73" spans="1:8">
      <c r="A73" s="711"/>
      <c r="B73" s="714" t="s">
        <v>1296</v>
      </c>
      <c r="C73" s="714" t="s">
        <v>1312</v>
      </c>
      <c r="D73" s="714">
        <v>4672</v>
      </c>
      <c r="E73" s="982"/>
      <c r="F73" s="636"/>
      <c r="G73" s="636"/>
      <c r="H73" s="636"/>
    </row>
    <row r="74" spans="1:8">
      <c r="A74" s="711"/>
      <c r="B74" s="714" t="s">
        <v>1296</v>
      </c>
      <c r="C74" s="714" t="s">
        <v>1314</v>
      </c>
      <c r="D74" s="714">
        <v>5</v>
      </c>
      <c r="E74" s="982"/>
      <c r="F74" s="636"/>
      <c r="G74" s="636"/>
      <c r="H74" s="636"/>
    </row>
    <row r="75" spans="1:8">
      <c r="A75" s="711"/>
      <c r="B75" s="714" t="s">
        <v>1296</v>
      </c>
      <c r="C75" s="714" t="s">
        <v>1314</v>
      </c>
      <c r="D75" s="714">
        <v>51</v>
      </c>
      <c r="E75" s="982"/>
      <c r="F75" s="636"/>
      <c r="G75" s="636"/>
      <c r="H75" s="636"/>
    </row>
    <row r="76" spans="1:8">
      <c r="A76" s="711"/>
      <c r="B76" s="714" t="s">
        <v>1296</v>
      </c>
      <c r="C76" s="714" t="s">
        <v>1314</v>
      </c>
      <c r="D76" s="714">
        <v>510</v>
      </c>
      <c r="E76" s="982"/>
      <c r="F76" s="636"/>
      <c r="G76" s="636"/>
      <c r="H76" s="636"/>
    </row>
    <row r="77" spans="1:8">
      <c r="A77" s="711"/>
      <c r="B77" s="714" t="s">
        <v>1296</v>
      </c>
      <c r="C77" s="714" t="s">
        <v>1314</v>
      </c>
      <c r="D77" s="714">
        <v>52</v>
      </c>
      <c r="E77" s="982"/>
      <c r="F77" s="636"/>
      <c r="G77" s="636"/>
      <c r="H77" s="636"/>
    </row>
    <row r="78" spans="1:8">
      <c r="A78" s="711"/>
      <c r="B78" s="714" t="s">
        <v>1296</v>
      </c>
      <c r="C78" s="714" t="s">
        <v>1314</v>
      </c>
      <c r="D78" s="714">
        <v>520</v>
      </c>
      <c r="E78" s="982"/>
      <c r="F78" s="636"/>
      <c r="G78" s="636"/>
      <c r="H78" s="636"/>
    </row>
    <row r="79" spans="1:8">
      <c r="A79" s="711"/>
      <c r="B79" s="714" t="s">
        <v>1296</v>
      </c>
      <c r="C79" s="714" t="s">
        <v>1312</v>
      </c>
      <c r="D79" s="714">
        <v>7</v>
      </c>
      <c r="E79" s="982"/>
      <c r="F79" s="636"/>
      <c r="G79" s="636"/>
      <c r="H79" s="636"/>
    </row>
    <row r="80" spans="1:8">
      <c r="A80" s="711"/>
      <c r="B80" s="714" t="s">
        <v>1296</v>
      </c>
      <c r="C80" s="714" t="s">
        <v>1312</v>
      </c>
      <c r="D80" s="714">
        <v>72</v>
      </c>
      <c r="E80" s="982"/>
      <c r="F80" s="636"/>
      <c r="G80" s="636"/>
      <c r="H80" s="636"/>
    </row>
    <row r="81" spans="1:8">
      <c r="A81" s="711"/>
      <c r="B81" s="714" t="s">
        <v>1296</v>
      </c>
      <c r="C81" s="714" t="s">
        <v>1312</v>
      </c>
      <c r="D81" s="714">
        <v>729</v>
      </c>
      <c r="E81" s="983"/>
      <c r="F81" s="636"/>
      <c r="G81" s="636"/>
      <c r="H81" s="636"/>
    </row>
    <row r="82" spans="1:8" ht="14.5" customHeight="1">
      <c r="A82" s="711"/>
      <c r="B82" s="714" t="s">
        <v>1287</v>
      </c>
      <c r="C82" s="714" t="s">
        <v>1314</v>
      </c>
      <c r="D82" s="714">
        <v>8</v>
      </c>
      <c r="E82" s="981" t="s">
        <v>1311</v>
      </c>
      <c r="F82" s="636"/>
      <c r="G82" s="636"/>
      <c r="H82" s="636"/>
    </row>
    <row r="83" spans="1:8">
      <c r="A83" s="711"/>
      <c r="B83" s="714" t="s">
        <v>1287</v>
      </c>
      <c r="C83" s="714" t="s">
        <v>1314</v>
      </c>
      <c r="D83" s="714">
        <v>9</v>
      </c>
      <c r="E83" s="983"/>
      <c r="F83" s="636"/>
      <c r="G83" s="636"/>
      <c r="H83" s="636"/>
    </row>
    <row r="84" spans="1:8" ht="14.5" customHeight="1">
      <c r="A84" s="711"/>
      <c r="B84" s="714" t="s">
        <v>1294</v>
      </c>
      <c r="C84" s="714" t="s">
        <v>1315</v>
      </c>
      <c r="D84" s="714">
        <v>235</v>
      </c>
      <c r="E84" s="981" t="s">
        <v>1313</v>
      </c>
      <c r="F84" s="636"/>
      <c r="G84" s="636"/>
      <c r="H84" s="636"/>
    </row>
    <row r="85" spans="1:8">
      <c r="A85" s="711"/>
      <c r="B85" s="714" t="s">
        <v>1294</v>
      </c>
      <c r="C85" s="714" t="s">
        <v>1315</v>
      </c>
      <c r="D85" s="714">
        <v>2351</v>
      </c>
      <c r="E85" s="982"/>
      <c r="F85" s="636"/>
      <c r="G85" s="636"/>
      <c r="H85" s="636"/>
    </row>
    <row r="86" spans="1:8">
      <c r="A86" s="711"/>
      <c r="B86" s="714" t="s">
        <v>1294</v>
      </c>
      <c r="C86" s="714" t="s">
        <v>1315</v>
      </c>
      <c r="D86" s="714">
        <v>2352</v>
      </c>
      <c r="E86" s="982"/>
      <c r="F86" s="636"/>
      <c r="G86" s="636"/>
      <c r="H86" s="636"/>
    </row>
    <row r="87" spans="1:8">
      <c r="A87" s="711"/>
      <c r="B87" s="714" t="s">
        <v>1294</v>
      </c>
      <c r="C87" s="714" t="s">
        <v>1315</v>
      </c>
      <c r="D87" s="714">
        <v>236</v>
      </c>
      <c r="E87" s="982"/>
      <c r="F87" s="636"/>
      <c r="G87" s="636"/>
      <c r="H87" s="636"/>
    </row>
    <row r="88" spans="1:8">
      <c r="A88" s="711"/>
      <c r="B88" s="714" t="s">
        <v>1294</v>
      </c>
      <c r="C88" s="714" t="s">
        <v>1315</v>
      </c>
      <c r="D88" s="714">
        <v>2361</v>
      </c>
      <c r="E88" s="982"/>
      <c r="F88" s="636"/>
      <c r="G88" s="636"/>
      <c r="H88" s="636"/>
    </row>
    <row r="89" spans="1:8">
      <c r="A89" s="711"/>
      <c r="B89" s="714" t="s">
        <v>1294</v>
      </c>
      <c r="C89" s="714" t="s">
        <v>1315</v>
      </c>
      <c r="D89" s="714">
        <v>2363</v>
      </c>
      <c r="E89" s="982"/>
      <c r="F89" s="636"/>
      <c r="G89" s="636"/>
      <c r="H89" s="636"/>
    </row>
    <row r="90" spans="1:8">
      <c r="A90" s="711"/>
      <c r="B90" s="714" t="s">
        <v>1294</v>
      </c>
      <c r="C90" s="714" t="s">
        <v>1315</v>
      </c>
      <c r="D90" s="714">
        <v>2364</v>
      </c>
      <c r="E90" s="982"/>
      <c r="F90" s="636"/>
      <c r="G90" s="636"/>
      <c r="H90" s="636"/>
    </row>
    <row r="91" spans="1:8">
      <c r="A91" s="711"/>
      <c r="B91" s="714" t="s">
        <v>1294</v>
      </c>
      <c r="C91" s="714" t="s">
        <v>1315</v>
      </c>
      <c r="D91" s="714">
        <v>811</v>
      </c>
      <c r="E91" s="982"/>
      <c r="F91" s="636"/>
      <c r="G91" s="636"/>
      <c r="H91" s="636"/>
    </row>
    <row r="92" spans="1:8">
      <c r="A92" s="711"/>
      <c r="B92" s="714" t="s">
        <v>1294</v>
      </c>
      <c r="C92" s="714" t="s">
        <v>1315</v>
      </c>
      <c r="D92" s="714">
        <v>89</v>
      </c>
      <c r="E92" s="983"/>
      <c r="F92" s="636"/>
      <c r="G92" s="636"/>
      <c r="H92" s="636"/>
    </row>
    <row r="93" spans="1:8" ht="14.5" customHeight="1">
      <c r="A93" s="711"/>
      <c r="B93" s="714" t="s">
        <v>1316</v>
      </c>
      <c r="C93" s="714" t="s">
        <v>1316</v>
      </c>
      <c r="D93" s="714">
        <v>3030</v>
      </c>
      <c r="E93" s="981" t="s">
        <v>1317</v>
      </c>
      <c r="F93" s="636"/>
      <c r="G93" s="636"/>
      <c r="H93" s="636"/>
    </row>
    <row r="94" spans="1:8">
      <c r="A94" s="711"/>
      <c r="B94" s="714" t="s">
        <v>1316</v>
      </c>
      <c r="C94" s="714" t="s">
        <v>1316</v>
      </c>
      <c r="D94" s="714">
        <v>3316</v>
      </c>
      <c r="E94" s="982"/>
      <c r="F94" s="636"/>
      <c r="G94" s="636"/>
      <c r="H94" s="636"/>
    </row>
    <row r="95" spans="1:8">
      <c r="A95" s="711"/>
      <c r="B95" s="714" t="s">
        <v>1316</v>
      </c>
      <c r="C95" s="714" t="s">
        <v>1316</v>
      </c>
      <c r="D95" s="714">
        <v>511</v>
      </c>
      <c r="E95" s="982"/>
      <c r="F95" s="636"/>
      <c r="G95" s="636"/>
      <c r="H95" s="636"/>
    </row>
    <row r="96" spans="1:8">
      <c r="A96" s="711"/>
      <c r="B96" s="714" t="s">
        <v>1316</v>
      </c>
      <c r="C96" s="714" t="s">
        <v>1316</v>
      </c>
      <c r="D96" s="714">
        <v>5110</v>
      </c>
      <c r="E96" s="982"/>
      <c r="F96" s="636"/>
      <c r="G96" s="636"/>
      <c r="H96" s="636"/>
    </row>
    <row r="97" spans="1:8">
      <c r="A97" s="711"/>
      <c r="B97" s="714" t="s">
        <v>1316</v>
      </c>
      <c r="C97" s="714" t="s">
        <v>1316</v>
      </c>
      <c r="D97" s="714">
        <v>512</v>
      </c>
      <c r="E97" s="982"/>
      <c r="F97" s="636"/>
      <c r="G97" s="636"/>
      <c r="H97" s="636"/>
    </row>
    <row r="98" spans="1:8">
      <c r="A98" s="711"/>
      <c r="B98" s="714" t="s">
        <v>1316</v>
      </c>
      <c r="C98" s="714" t="s">
        <v>1316</v>
      </c>
      <c r="D98" s="714">
        <v>5121</v>
      </c>
      <c r="E98" s="982"/>
      <c r="F98" s="636"/>
      <c r="G98" s="636"/>
      <c r="H98" s="636"/>
    </row>
    <row r="99" spans="1:8">
      <c r="A99" s="711"/>
      <c r="B99" s="714" t="s">
        <v>1316</v>
      </c>
      <c r="C99" s="714" t="s">
        <v>1316</v>
      </c>
      <c r="D99" s="714">
        <v>5223</v>
      </c>
      <c r="E99" s="983"/>
      <c r="F99" s="636"/>
      <c r="G99" s="636"/>
      <c r="H99" s="636"/>
    </row>
    <row r="100" spans="1:8" ht="14.5" customHeight="1">
      <c r="A100" s="711"/>
      <c r="B100" s="714" t="s">
        <v>1318</v>
      </c>
      <c r="C100" s="714" t="s">
        <v>1318</v>
      </c>
      <c r="D100" s="714">
        <v>2815</v>
      </c>
      <c r="E100" s="981" t="s">
        <v>1319</v>
      </c>
      <c r="F100" s="636"/>
      <c r="G100" s="636"/>
      <c r="H100" s="636"/>
    </row>
    <row r="101" spans="1:8">
      <c r="A101" s="711"/>
      <c r="B101" s="714" t="s">
        <v>1318</v>
      </c>
      <c r="C101" s="714" t="s">
        <v>1318</v>
      </c>
      <c r="D101" s="714">
        <v>29</v>
      </c>
      <c r="E101" s="982"/>
      <c r="F101" s="636"/>
      <c r="G101" s="636"/>
      <c r="H101" s="636"/>
    </row>
    <row r="102" spans="1:8">
      <c r="A102" s="711"/>
      <c r="B102" s="714" t="s">
        <v>1318</v>
      </c>
      <c r="C102" s="714" t="s">
        <v>1318</v>
      </c>
      <c r="D102" s="714">
        <v>291</v>
      </c>
      <c r="E102" s="982"/>
      <c r="F102" s="636"/>
      <c r="G102" s="636"/>
      <c r="H102" s="636"/>
    </row>
    <row r="103" spans="1:8">
      <c r="A103" s="711"/>
      <c r="B103" s="714" t="s">
        <v>1318</v>
      </c>
      <c r="C103" s="714" t="s">
        <v>1318</v>
      </c>
      <c r="D103" s="714">
        <v>2910</v>
      </c>
      <c r="E103" s="982"/>
      <c r="F103" s="636"/>
      <c r="G103" s="636"/>
      <c r="H103" s="636"/>
    </row>
    <row r="104" spans="1:8">
      <c r="A104" s="711"/>
      <c r="B104" s="714" t="s">
        <v>1318</v>
      </c>
      <c r="C104" s="714" t="s">
        <v>1318</v>
      </c>
      <c r="D104" s="714">
        <v>292</v>
      </c>
      <c r="E104" s="982"/>
      <c r="F104" s="636"/>
      <c r="G104" s="636"/>
      <c r="H104" s="636"/>
    </row>
    <row r="105" spans="1:8">
      <c r="A105" s="711"/>
      <c r="B105" s="714" t="s">
        <v>1318</v>
      </c>
      <c r="C105" s="714" t="s">
        <v>1318</v>
      </c>
      <c r="D105" s="714">
        <v>2920</v>
      </c>
      <c r="E105" s="982"/>
      <c r="F105" s="636"/>
      <c r="G105" s="636"/>
      <c r="H105" s="636"/>
    </row>
    <row r="106" spans="1:8">
      <c r="A106" s="711"/>
      <c r="B106" s="714" t="s">
        <v>1318</v>
      </c>
      <c r="C106" s="714" t="s">
        <v>1318</v>
      </c>
      <c r="D106" s="714">
        <v>293</v>
      </c>
      <c r="E106" s="982"/>
      <c r="F106" s="636"/>
      <c r="G106" s="636"/>
      <c r="H106" s="636"/>
    </row>
    <row r="107" spans="1:8">
      <c r="A107" s="711"/>
      <c r="B107" s="714" t="s">
        <v>1318</v>
      </c>
      <c r="C107" s="714" t="s">
        <v>1318</v>
      </c>
      <c r="D107" s="714">
        <v>2932</v>
      </c>
      <c r="E107" s="983"/>
      <c r="F107" s="636"/>
      <c r="G107" s="636"/>
      <c r="H107" s="636"/>
    </row>
    <row r="111" spans="1:8">
      <c r="E111"/>
    </row>
  </sheetData>
  <mergeCells count="13">
    <mergeCell ref="E93:E99"/>
    <mergeCell ref="E100:E107"/>
    <mergeCell ref="B2:H2"/>
    <mergeCell ref="C6:C13"/>
    <mergeCell ref="C17:D17"/>
    <mergeCell ref="E17:E18"/>
    <mergeCell ref="E19:E29"/>
    <mergeCell ref="E31:E40"/>
    <mergeCell ref="B3:H3"/>
    <mergeCell ref="E41:E56"/>
    <mergeCell ref="E57:E81"/>
    <mergeCell ref="E82:E83"/>
    <mergeCell ref="E84:E92"/>
  </mergeCells>
  <hyperlinks>
    <hyperlink ref="G1" location="Index!A1" display="Index" xr:uid="{F9FC66C2-80EE-4447-9D84-210415CC8BF7}"/>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29993-149B-47DE-B5A3-7F397BE65FF8}">
  <sheetPr>
    <tabColor theme="9" tint="-0.249977111117893"/>
  </sheetPr>
  <dimension ref="A1:G26"/>
  <sheetViews>
    <sheetView showGridLines="0" zoomScaleNormal="100" workbookViewId="0"/>
  </sheetViews>
  <sheetFormatPr defaultRowHeight="14.5"/>
  <cols>
    <col min="2" max="2" width="29" customWidth="1"/>
    <col min="6" max="6" width="13.1796875" customWidth="1"/>
  </cols>
  <sheetData>
    <row r="1" spans="1:7">
      <c r="A1" s="409" t="s">
        <v>1059</v>
      </c>
      <c r="B1" s="738"/>
      <c r="C1" s="410"/>
      <c r="D1" s="410"/>
      <c r="E1" s="410"/>
      <c r="F1" s="410"/>
      <c r="G1" s="426" t="s">
        <v>197</v>
      </c>
    </row>
    <row r="2" spans="1:7">
      <c r="A2" s="972" t="s">
        <v>1342</v>
      </c>
      <c r="B2" s="989"/>
      <c r="C2" s="989"/>
      <c r="D2" s="989"/>
      <c r="E2" s="989"/>
      <c r="F2" s="989"/>
      <c r="G2" s="989"/>
    </row>
    <row r="3" spans="1:7" ht="18.75" customHeight="1">
      <c r="A3" s="989"/>
      <c r="B3" s="989"/>
      <c r="C3" s="989"/>
      <c r="D3" s="989"/>
      <c r="E3" s="989"/>
      <c r="F3" s="989"/>
      <c r="G3" s="989"/>
    </row>
    <row r="5" spans="1:7">
      <c r="A5" s="406"/>
      <c r="B5" s="397" t="s">
        <v>251</v>
      </c>
      <c r="C5" s="397" t="s">
        <v>252</v>
      </c>
      <c r="D5" s="397" t="s">
        <v>253</v>
      </c>
      <c r="E5" s="405" t="s">
        <v>254</v>
      </c>
      <c r="F5" s="397" t="s">
        <v>255</v>
      </c>
    </row>
    <row r="6" spans="1:7" ht="76.5">
      <c r="A6" s="223" t="s">
        <v>1327</v>
      </c>
      <c r="B6" s="495" t="s">
        <v>1060</v>
      </c>
      <c r="C6" s="495" t="s">
        <v>1061</v>
      </c>
      <c r="D6" s="495" t="s">
        <v>1022</v>
      </c>
      <c r="E6" s="408" t="s">
        <v>1062</v>
      </c>
      <c r="F6" s="497" t="s">
        <v>1063</v>
      </c>
    </row>
    <row r="7" spans="1:7" ht="15" customHeight="1">
      <c r="A7" s="418">
        <v>1</v>
      </c>
      <c r="B7" s="450">
        <v>0</v>
      </c>
      <c r="C7" s="450">
        <v>0</v>
      </c>
      <c r="D7" s="451">
        <v>0</v>
      </c>
      <c r="E7" s="452">
        <v>0</v>
      </c>
      <c r="F7" s="450">
        <v>0</v>
      </c>
    </row>
    <row r="8" spans="1:7">
      <c r="A8" s="501"/>
      <c r="B8" s="407"/>
      <c r="C8" s="407"/>
      <c r="D8" s="407"/>
      <c r="E8" s="398"/>
    </row>
    <row r="9" spans="1:7">
      <c r="A9" s="501"/>
      <c r="B9" s="170"/>
      <c r="C9" s="13"/>
    </row>
    <row r="10" spans="1:7">
      <c r="A10" s="406"/>
      <c r="B10" s="397" t="s">
        <v>251</v>
      </c>
      <c r="C10" s="397" t="s">
        <v>252</v>
      </c>
      <c r="D10" s="397" t="s">
        <v>253</v>
      </c>
      <c r="E10" s="405" t="s">
        <v>254</v>
      </c>
      <c r="F10" s="397" t="s">
        <v>255</v>
      </c>
    </row>
    <row r="11" spans="1:7" ht="76.5">
      <c r="A11" s="223" t="s">
        <v>1105</v>
      </c>
      <c r="B11" s="495" t="s">
        <v>1060</v>
      </c>
      <c r="C11" s="495" t="s">
        <v>1061</v>
      </c>
      <c r="D11" s="495" t="s">
        <v>1022</v>
      </c>
      <c r="E11" s="408" t="s">
        <v>1062</v>
      </c>
      <c r="F11" s="497" t="s">
        <v>1063</v>
      </c>
    </row>
    <row r="12" spans="1:7" ht="15" customHeight="1">
      <c r="A12" s="418">
        <v>1</v>
      </c>
      <c r="B12" s="450">
        <v>0</v>
      </c>
      <c r="C12" s="450">
        <v>0</v>
      </c>
      <c r="D12" s="451">
        <v>0</v>
      </c>
      <c r="E12" s="452">
        <v>0</v>
      </c>
      <c r="F12" s="450">
        <v>0</v>
      </c>
    </row>
    <row r="13" spans="1:7">
      <c r="A13" s="501"/>
      <c r="B13" s="170"/>
      <c r="C13" s="13"/>
    </row>
    <row r="14" spans="1:7">
      <c r="A14" s="501"/>
      <c r="B14" s="170"/>
      <c r="C14" s="13"/>
    </row>
    <row r="15" spans="1:7">
      <c r="A15" s="501"/>
      <c r="B15" s="170"/>
      <c r="C15" s="13"/>
    </row>
    <row r="16" spans="1:7">
      <c r="A16" s="501"/>
      <c r="B16" s="170"/>
      <c r="C16" s="13"/>
    </row>
    <row r="17" spans="1:3">
      <c r="A17" s="501"/>
      <c r="B17" s="170"/>
      <c r="C17" s="13"/>
    </row>
    <row r="18" spans="1:3">
      <c r="A18" s="501"/>
      <c r="B18" s="170"/>
      <c r="C18" s="13"/>
    </row>
    <row r="19" spans="1:3">
      <c r="A19" s="501"/>
      <c r="B19" s="170"/>
      <c r="C19" s="13"/>
    </row>
    <row r="20" spans="1:3">
      <c r="A20" s="422"/>
      <c r="B20" s="422"/>
      <c r="C20" s="422"/>
    </row>
    <row r="21" spans="1:3">
      <c r="A21" s="501"/>
      <c r="B21" s="170"/>
      <c r="C21" s="13"/>
    </row>
    <row r="22" spans="1:3">
      <c r="A22" s="501"/>
      <c r="B22" s="170"/>
      <c r="C22" s="13"/>
    </row>
    <row r="23" spans="1:3">
      <c r="A23" s="501"/>
      <c r="B23" s="170"/>
      <c r="C23" s="13"/>
    </row>
    <row r="24" spans="1:3">
      <c r="A24" s="501"/>
      <c r="B24" s="170"/>
      <c r="C24" s="13"/>
    </row>
    <row r="25" spans="1:3">
      <c r="A25" s="501"/>
      <c r="B25" s="170"/>
      <c r="C25" s="13"/>
    </row>
    <row r="26" spans="1:3">
      <c r="A26" s="501"/>
      <c r="B26" s="170"/>
      <c r="C26" s="13"/>
    </row>
  </sheetData>
  <mergeCells count="1">
    <mergeCell ref="A2:G3"/>
  </mergeCells>
  <hyperlinks>
    <hyperlink ref="G1" location="Index!A1" display="Index" xr:uid="{90E66A3B-C2F2-4F5A-B584-857B3BEEDD92}"/>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25A5B-D06F-41D4-81CA-C1984DC42577}">
  <sheetPr>
    <tabColor theme="9" tint="-0.249977111117893"/>
  </sheetPr>
  <dimension ref="A1:S125"/>
  <sheetViews>
    <sheetView showGridLines="0" zoomScaleNormal="100" workbookViewId="0">
      <selection activeCell="S17" sqref="S17"/>
    </sheetView>
  </sheetViews>
  <sheetFormatPr defaultRowHeight="14.5"/>
  <cols>
    <col min="2" max="2" width="66.26953125" customWidth="1"/>
    <col min="3" max="3" width="12.1796875" customWidth="1"/>
    <col min="4" max="4" width="12.453125" bestFit="1" customWidth="1"/>
    <col min="5" max="5" width="13.7265625" bestFit="1" customWidth="1"/>
    <col min="6" max="6" width="12.453125" bestFit="1" customWidth="1"/>
    <col min="7" max="7" width="9.81640625" bestFit="1" customWidth="1"/>
    <col min="8" max="8" width="14.26953125" bestFit="1" customWidth="1"/>
    <col min="9" max="9" width="13.7265625" customWidth="1"/>
    <col min="10" max="10" width="12.1796875" customWidth="1"/>
    <col min="11" max="11" width="12.81640625" customWidth="1"/>
    <col min="12" max="12" width="10.7265625" customWidth="1"/>
    <col min="16" max="16" width="15" customWidth="1"/>
    <col min="18" max="19" width="14.26953125" bestFit="1" customWidth="1"/>
  </cols>
  <sheetData>
    <row r="1" spans="1:18">
      <c r="A1" s="409" t="s">
        <v>1064</v>
      </c>
      <c r="B1" s="738"/>
      <c r="C1" s="410"/>
      <c r="D1" s="410"/>
      <c r="E1" s="410"/>
      <c r="F1" s="410"/>
      <c r="G1" s="410"/>
      <c r="H1" s="410"/>
      <c r="I1" s="426" t="s">
        <v>197</v>
      </c>
    </row>
    <row r="2" spans="1:18" ht="222.75" customHeight="1">
      <c r="A2" s="972" t="s">
        <v>1339</v>
      </c>
      <c r="B2" s="972"/>
      <c r="C2" s="972"/>
      <c r="D2" s="972"/>
      <c r="E2" s="972"/>
      <c r="F2" s="972"/>
      <c r="G2" s="972"/>
      <c r="H2" s="972"/>
      <c r="I2" s="972"/>
      <c r="J2" s="972"/>
      <c r="K2" s="972"/>
      <c r="L2" s="972"/>
      <c r="M2" s="972"/>
      <c r="N2" s="972"/>
      <c r="O2" s="972"/>
      <c r="P2" s="972"/>
    </row>
    <row r="4" spans="1:18">
      <c r="A4" s="386"/>
      <c r="B4" s="389" t="s">
        <v>251</v>
      </c>
      <c r="C4" s="389" t="s">
        <v>252</v>
      </c>
      <c r="D4" s="389" t="s">
        <v>253</v>
      </c>
      <c r="E4" s="389" t="s">
        <v>254</v>
      </c>
      <c r="F4" s="389" t="s">
        <v>255</v>
      </c>
      <c r="G4" s="389" t="s">
        <v>256</v>
      </c>
      <c r="H4" s="389" t="s">
        <v>257</v>
      </c>
      <c r="I4" s="389" t="s">
        <v>258</v>
      </c>
      <c r="J4" s="389" t="s">
        <v>259</v>
      </c>
      <c r="K4" s="389" t="s">
        <v>260</v>
      </c>
      <c r="L4" s="389" t="s">
        <v>261</v>
      </c>
      <c r="M4" s="389" t="s">
        <v>262</v>
      </c>
      <c r="N4" s="389" t="s">
        <v>326</v>
      </c>
      <c r="O4" s="389" t="s">
        <v>327</v>
      </c>
      <c r="P4" s="389" t="s">
        <v>1065</v>
      </c>
    </row>
    <row r="5" spans="1:18" ht="21.75" customHeight="1">
      <c r="A5" s="386"/>
      <c r="B5" s="971" t="s">
        <v>191</v>
      </c>
      <c r="C5" s="996" t="s">
        <v>329</v>
      </c>
      <c r="D5" s="976"/>
      <c r="E5" s="976"/>
      <c r="F5" s="976"/>
      <c r="G5" s="976"/>
      <c r="H5" s="976"/>
      <c r="I5" s="976"/>
      <c r="J5" s="976"/>
      <c r="K5" s="976"/>
      <c r="L5" s="976"/>
      <c r="M5" s="976"/>
      <c r="N5" s="976"/>
      <c r="O5" s="976"/>
      <c r="P5" s="976"/>
    </row>
    <row r="6" spans="1:18" ht="15" customHeight="1">
      <c r="A6" s="185"/>
      <c r="B6" s="994"/>
      <c r="C6" s="425"/>
      <c r="D6" s="975" t="s">
        <v>1066</v>
      </c>
      <c r="E6" s="976"/>
      <c r="F6" s="976"/>
      <c r="G6" s="976"/>
      <c r="H6" s="976"/>
      <c r="I6" s="976"/>
      <c r="J6" s="976"/>
      <c r="K6" s="976"/>
      <c r="L6" s="976"/>
      <c r="M6" s="976"/>
      <c r="N6" s="976"/>
      <c r="O6" s="976"/>
      <c r="P6" s="976"/>
    </row>
    <row r="7" spans="1:18" ht="24.75" customHeight="1">
      <c r="A7" s="143" t="s">
        <v>1322</v>
      </c>
      <c r="B7" s="994"/>
      <c r="D7" s="975" t="s">
        <v>1067</v>
      </c>
      <c r="E7" s="976"/>
      <c r="F7" s="976"/>
      <c r="G7" s="976"/>
      <c r="H7" s="979"/>
      <c r="I7" s="990" t="s">
        <v>1068</v>
      </c>
      <c r="J7" s="990" t="s">
        <v>1069</v>
      </c>
      <c r="K7" s="990" t="s">
        <v>1070</v>
      </c>
      <c r="L7" s="990" t="s">
        <v>1032</v>
      </c>
      <c r="M7" s="992" t="s">
        <v>782</v>
      </c>
      <c r="N7" s="976" t="s">
        <v>279</v>
      </c>
      <c r="O7" s="976"/>
      <c r="P7" s="976"/>
    </row>
    <row r="8" spans="1:18" ht="40.5" customHeight="1">
      <c r="A8" s="387" t="s">
        <v>214</v>
      </c>
      <c r="B8" s="995"/>
      <c r="C8" s="399"/>
      <c r="D8" s="498" t="s">
        <v>1027</v>
      </c>
      <c r="E8" s="499" t="s">
        <v>1028</v>
      </c>
      <c r="F8" s="499" t="s">
        <v>1029</v>
      </c>
      <c r="G8" s="499" t="s">
        <v>1030</v>
      </c>
      <c r="H8" s="500" t="s">
        <v>1031</v>
      </c>
      <c r="I8" s="991"/>
      <c r="J8" s="991"/>
      <c r="K8" s="991"/>
      <c r="L8" s="991"/>
      <c r="M8" s="993"/>
      <c r="N8" s="411"/>
      <c r="O8" s="411" t="s">
        <v>1071</v>
      </c>
      <c r="P8" s="411" t="s">
        <v>782</v>
      </c>
    </row>
    <row r="9" spans="1:18">
      <c r="A9" s="424">
        <v>1</v>
      </c>
      <c r="B9" s="424" t="s">
        <v>964</v>
      </c>
      <c r="C9" s="622">
        <v>10201.663234259999</v>
      </c>
      <c r="D9" s="622">
        <v>7.8108419999999998E-2</v>
      </c>
      <c r="E9" s="622">
        <v>2.8134861376331317</v>
      </c>
      <c r="F9" s="622">
        <v>5.4852011684058839</v>
      </c>
      <c r="G9" s="622">
        <v>82.811498357755141</v>
      </c>
      <c r="H9" s="622">
        <v>25</v>
      </c>
      <c r="I9" s="622">
        <v>0</v>
      </c>
      <c r="J9" s="622">
        <v>91.188294079999991</v>
      </c>
      <c r="K9" s="622">
        <v>0</v>
      </c>
      <c r="L9" s="622">
        <v>0.43787790999999998</v>
      </c>
      <c r="M9" s="622">
        <v>0.15606951000000002</v>
      </c>
      <c r="N9" s="622">
        <v>-0.80330464000000001</v>
      </c>
      <c r="O9" s="622">
        <v>-5.0918000000000005E-3</v>
      </c>
      <c r="P9" s="622">
        <v>-9.3188100000000003E-3</v>
      </c>
      <c r="R9" s="622"/>
    </row>
    <row r="10" spans="1:18">
      <c r="A10" s="424">
        <v>2</v>
      </c>
      <c r="B10" s="424" t="s">
        <v>965</v>
      </c>
      <c r="C10" s="622">
        <v>3.2177266000000002</v>
      </c>
      <c r="D10" s="622">
        <v>0</v>
      </c>
      <c r="E10" s="622">
        <v>0</v>
      </c>
      <c r="F10" s="622">
        <v>0</v>
      </c>
      <c r="G10" s="622">
        <v>0</v>
      </c>
      <c r="H10" s="622">
        <v>0</v>
      </c>
      <c r="I10" s="622">
        <v>0</v>
      </c>
      <c r="J10" s="622">
        <v>0</v>
      </c>
      <c r="K10" s="622">
        <v>0</v>
      </c>
      <c r="L10" s="622">
        <v>0</v>
      </c>
      <c r="M10" s="622">
        <v>0</v>
      </c>
      <c r="N10" s="622">
        <v>0</v>
      </c>
      <c r="O10" s="622">
        <v>0</v>
      </c>
      <c r="P10" s="622">
        <v>0</v>
      </c>
      <c r="R10" s="622"/>
    </row>
    <row r="11" spans="1:18">
      <c r="A11" s="424">
        <v>3</v>
      </c>
      <c r="B11" s="424" t="s">
        <v>971</v>
      </c>
      <c r="C11" s="622">
        <v>14190.444991389999</v>
      </c>
      <c r="D11" s="622">
        <v>3.6930602708897671</v>
      </c>
      <c r="E11" s="622">
        <v>11.619000703385328</v>
      </c>
      <c r="F11" s="622">
        <v>599.5415360589044</v>
      </c>
      <c r="G11" s="622">
        <v>0</v>
      </c>
      <c r="H11" s="622">
        <v>15</v>
      </c>
      <c r="I11" s="622">
        <v>0</v>
      </c>
      <c r="J11" s="622">
        <v>90.291261739999996</v>
      </c>
      <c r="K11" s="622">
        <v>524.56233529000008</v>
      </c>
      <c r="L11" s="622">
        <v>4.8857221399999995</v>
      </c>
      <c r="M11" s="622">
        <v>0.41565046999999999</v>
      </c>
      <c r="N11" s="622">
        <v>-0.55801406999999992</v>
      </c>
      <c r="O11" s="622">
        <v>-0.10483869999999999</v>
      </c>
      <c r="P11" s="622">
        <v>-1.7020560000000001E-2</v>
      </c>
    </row>
    <row r="12" spans="1:18">
      <c r="A12" s="424">
        <v>4</v>
      </c>
      <c r="B12" s="424" t="s">
        <v>996</v>
      </c>
      <c r="C12" s="622">
        <v>9031.1421182699996</v>
      </c>
      <c r="D12" s="622">
        <v>0</v>
      </c>
      <c r="E12" s="622">
        <v>0</v>
      </c>
      <c r="F12" s="622">
        <v>71.904251832289418</v>
      </c>
      <c r="G12" s="622">
        <v>0</v>
      </c>
      <c r="H12" s="622">
        <v>17</v>
      </c>
      <c r="I12" s="622">
        <v>0</v>
      </c>
      <c r="J12" s="622">
        <v>6.9722973499999998</v>
      </c>
      <c r="K12" s="622">
        <v>64.931954480000002</v>
      </c>
      <c r="L12" s="622">
        <v>0</v>
      </c>
      <c r="M12" s="622">
        <v>0</v>
      </c>
      <c r="N12" s="622">
        <v>-1.110533E-2</v>
      </c>
      <c r="O12" s="622">
        <v>0</v>
      </c>
      <c r="P12" s="622">
        <v>0</v>
      </c>
    </row>
    <row r="13" spans="1:18">
      <c r="A13" s="424">
        <v>5</v>
      </c>
      <c r="B13" s="424" t="s">
        <v>1001</v>
      </c>
      <c r="C13" s="622">
        <v>98.834054650000013</v>
      </c>
      <c r="D13" s="622">
        <v>0.29750834611661175</v>
      </c>
      <c r="E13" s="622">
        <v>6.3513642536969801</v>
      </c>
      <c r="F13" s="622">
        <v>1.5508830108421092</v>
      </c>
      <c r="G13" s="622">
        <v>0</v>
      </c>
      <c r="H13" s="622">
        <v>11</v>
      </c>
      <c r="I13" s="622">
        <v>0</v>
      </c>
      <c r="J13" s="622">
        <v>8.1997556100000004</v>
      </c>
      <c r="K13" s="622">
        <v>0</v>
      </c>
      <c r="L13" s="622">
        <v>0</v>
      </c>
      <c r="M13" s="622">
        <v>0</v>
      </c>
      <c r="N13" s="622">
        <v>-1.33042E-2</v>
      </c>
      <c r="O13" s="622">
        <v>0</v>
      </c>
      <c r="P13" s="622">
        <v>0</v>
      </c>
      <c r="R13" s="622"/>
    </row>
    <row r="14" spans="1:18">
      <c r="A14" s="424">
        <v>6</v>
      </c>
      <c r="B14" s="424" t="s">
        <v>1002</v>
      </c>
      <c r="C14" s="622">
        <v>8787.6838532500005</v>
      </c>
      <c r="D14" s="622">
        <v>0.88248568995957244</v>
      </c>
      <c r="E14" s="622">
        <v>7.0263672021084798</v>
      </c>
      <c r="F14" s="622">
        <v>79.030854720591293</v>
      </c>
      <c r="G14" s="622">
        <v>353.43761151771514</v>
      </c>
      <c r="H14" s="622">
        <v>25</v>
      </c>
      <c r="I14" s="622">
        <v>0</v>
      </c>
      <c r="J14" s="622">
        <v>438.04864888999998</v>
      </c>
      <c r="K14" s="622">
        <v>2.3286702400000001</v>
      </c>
      <c r="L14" s="622">
        <v>11.193064140000001</v>
      </c>
      <c r="M14" s="622">
        <v>4.1810921900000002</v>
      </c>
      <c r="N14" s="622">
        <v>-0.83331479000000008</v>
      </c>
      <c r="O14" s="622">
        <v>-0.10483869999999999</v>
      </c>
      <c r="P14" s="622">
        <v>-0.23844477</v>
      </c>
    </row>
    <row r="15" spans="1:18">
      <c r="A15" s="424">
        <v>7</v>
      </c>
      <c r="B15" s="424" t="s">
        <v>1006</v>
      </c>
      <c r="C15" s="622">
        <v>10888.61099234</v>
      </c>
      <c r="D15" s="622">
        <v>6.3680169677531255</v>
      </c>
      <c r="E15" s="622">
        <v>85.219897257929247</v>
      </c>
      <c r="F15" s="622">
        <v>437.1995585934452</v>
      </c>
      <c r="G15" s="622">
        <v>68.499376711592802</v>
      </c>
      <c r="H15" s="622">
        <v>17</v>
      </c>
      <c r="I15" s="622">
        <v>0</v>
      </c>
      <c r="J15" s="622">
        <v>597.28684952999993</v>
      </c>
      <c r="K15" s="622">
        <v>0</v>
      </c>
      <c r="L15" s="622">
        <v>84.044171050000003</v>
      </c>
      <c r="M15" s="622">
        <v>4.4853782100000004</v>
      </c>
      <c r="N15" s="622">
        <v>-2.4417949999999999</v>
      </c>
      <c r="O15" s="622">
        <v>-1.92440923</v>
      </c>
      <c r="P15" s="622">
        <v>-0.32161846999999999</v>
      </c>
    </row>
    <row r="16" spans="1:18">
      <c r="A16" s="424">
        <v>8</v>
      </c>
      <c r="B16" s="424" t="s">
        <v>1007</v>
      </c>
      <c r="C16" s="622">
        <v>4247.4064711800002</v>
      </c>
      <c r="D16" s="622">
        <v>1.2818463747069522</v>
      </c>
      <c r="E16" s="622">
        <v>14.635353560360084</v>
      </c>
      <c r="F16" s="622">
        <v>34.360722174423472</v>
      </c>
      <c r="G16" s="622">
        <v>122.74894630931949</v>
      </c>
      <c r="H16" s="622">
        <v>22</v>
      </c>
      <c r="I16" s="622">
        <v>0</v>
      </c>
      <c r="J16" s="622">
        <v>130.94664104</v>
      </c>
      <c r="K16" s="622">
        <v>42.080227380000004</v>
      </c>
      <c r="L16" s="622">
        <v>0.29393658</v>
      </c>
      <c r="M16" s="622">
        <v>0</v>
      </c>
      <c r="N16" s="622">
        <v>-0.23358482999999999</v>
      </c>
      <c r="O16" s="622">
        <v>-4.9053500000000002E-3</v>
      </c>
      <c r="P16" s="622">
        <v>0</v>
      </c>
    </row>
    <row r="17" spans="1:19">
      <c r="A17" s="424">
        <v>9</v>
      </c>
      <c r="B17" s="424" t="s">
        <v>1014</v>
      </c>
      <c r="C17" s="622">
        <v>284493.01508176001</v>
      </c>
      <c r="D17" s="622">
        <v>157.02772762095546</v>
      </c>
      <c r="E17" s="622">
        <v>893.0588713540069</v>
      </c>
      <c r="F17" s="622">
        <v>6003.9987806462359</v>
      </c>
      <c r="G17" s="622">
        <v>11414.39515098226</v>
      </c>
      <c r="H17" s="622">
        <v>22</v>
      </c>
      <c r="I17" s="622">
        <v>0</v>
      </c>
      <c r="J17" s="622">
        <v>18323.286109269997</v>
      </c>
      <c r="K17" s="622">
        <v>145.19442133999999</v>
      </c>
      <c r="L17" s="622">
        <v>257.31705553</v>
      </c>
      <c r="M17" s="622">
        <v>191.60692661000002</v>
      </c>
      <c r="N17" s="622">
        <v>-44.510579820000004</v>
      </c>
      <c r="O17" s="622">
        <v>-13.396608179999999</v>
      </c>
      <c r="P17" s="622">
        <v>-19.231081449999998</v>
      </c>
    </row>
    <row r="18" spans="1:19">
      <c r="A18" s="424">
        <v>10</v>
      </c>
      <c r="B18" s="424" t="s">
        <v>1072</v>
      </c>
      <c r="C18" s="622">
        <v>213246.86340154</v>
      </c>
      <c r="D18" s="622">
        <v>99.65924566072529</v>
      </c>
      <c r="E18" s="622">
        <v>618.72415434320908</v>
      </c>
      <c r="F18" s="622">
        <v>2668.9547471975766</v>
      </c>
      <c r="G18" s="622">
        <v>10645.888700700087</v>
      </c>
      <c r="H18" s="622">
        <v>23</v>
      </c>
      <c r="I18" s="622">
        <v>0</v>
      </c>
      <c r="J18" s="622">
        <v>13970.250833829999</v>
      </c>
      <c r="K18" s="622">
        <v>62.976014069999998</v>
      </c>
      <c r="L18" s="622">
        <v>171.89799312</v>
      </c>
      <c r="M18" s="622">
        <v>81.116903359999995</v>
      </c>
      <c r="N18" s="622">
        <v>-31.189139969999999</v>
      </c>
      <c r="O18" s="622">
        <v>-9.6336685099999997</v>
      </c>
      <c r="P18" s="622">
        <v>-12.664770329999998</v>
      </c>
    </row>
    <row r="19" spans="1:19">
      <c r="A19" s="424">
        <v>11</v>
      </c>
      <c r="B19" s="424" t="s">
        <v>1073</v>
      </c>
      <c r="C19" s="622">
        <v>146768.15097762999</v>
      </c>
      <c r="D19" s="622">
        <v>88.794313343907305</v>
      </c>
      <c r="E19" s="622">
        <v>466.17208782772019</v>
      </c>
      <c r="F19" s="622">
        <v>4833.1811309325512</v>
      </c>
      <c r="G19" s="622">
        <v>1503.1892422780913</v>
      </c>
      <c r="H19" s="622">
        <v>18</v>
      </c>
      <c r="I19" s="622">
        <v>0</v>
      </c>
      <c r="J19" s="622">
        <v>6164.0629746999994</v>
      </c>
      <c r="K19" s="622">
        <v>727.27379967999991</v>
      </c>
      <c r="L19" s="622">
        <v>225.42051950999999</v>
      </c>
      <c r="M19" s="622">
        <v>128.80675279000002</v>
      </c>
      <c r="N19" s="622">
        <v>-21.411986819999999</v>
      </c>
      <c r="O19" s="622">
        <v>-7.2790065099999994</v>
      </c>
      <c r="P19" s="622">
        <v>-9.0961067199999999</v>
      </c>
    </row>
    <row r="20" spans="1:19">
      <c r="A20" s="424">
        <v>12</v>
      </c>
      <c r="B20" s="424" t="s">
        <v>1074</v>
      </c>
      <c r="C20" s="622">
        <v>0.93055699999999997</v>
      </c>
      <c r="D20" s="622">
        <v>0</v>
      </c>
      <c r="E20" s="622">
        <v>0</v>
      </c>
      <c r="F20" s="622">
        <v>0</v>
      </c>
      <c r="G20" s="622">
        <v>0</v>
      </c>
      <c r="H20" s="622"/>
      <c r="I20" s="622">
        <v>0</v>
      </c>
      <c r="J20" s="622">
        <v>0</v>
      </c>
      <c r="K20" s="622">
        <v>0</v>
      </c>
      <c r="L20" s="622">
        <v>0</v>
      </c>
      <c r="M20" s="622">
        <v>0</v>
      </c>
      <c r="N20" s="622">
        <v>0</v>
      </c>
      <c r="O20" s="622">
        <v>0</v>
      </c>
      <c r="P20" s="622">
        <v>0</v>
      </c>
    </row>
    <row r="21" spans="1:19">
      <c r="A21" s="416">
        <v>13</v>
      </c>
      <c r="B21" s="416" t="s">
        <v>1075</v>
      </c>
      <c r="C21" s="623">
        <v>0</v>
      </c>
      <c r="D21" s="623">
        <v>0</v>
      </c>
      <c r="E21" s="623">
        <v>0</v>
      </c>
      <c r="F21" s="623">
        <v>0</v>
      </c>
      <c r="G21" s="623">
        <v>0</v>
      </c>
      <c r="H21" s="623"/>
      <c r="I21" s="623">
        <v>0</v>
      </c>
      <c r="J21" s="623">
        <v>0</v>
      </c>
      <c r="K21" s="623">
        <v>0</v>
      </c>
      <c r="L21" s="623">
        <v>0</v>
      </c>
      <c r="M21" s="623">
        <v>0</v>
      </c>
      <c r="N21" s="622">
        <v>0</v>
      </c>
      <c r="O21" s="622">
        <v>0</v>
      </c>
      <c r="P21" s="622">
        <v>0</v>
      </c>
    </row>
    <row r="24" spans="1:19">
      <c r="A24" s="386"/>
      <c r="B24" s="389" t="s">
        <v>251</v>
      </c>
      <c r="C24" s="389" t="s">
        <v>252</v>
      </c>
      <c r="D24" s="389" t="s">
        <v>253</v>
      </c>
      <c r="E24" s="389" t="s">
        <v>254</v>
      </c>
      <c r="F24" s="389" t="s">
        <v>255</v>
      </c>
      <c r="G24" s="389" t="s">
        <v>256</v>
      </c>
      <c r="H24" s="389" t="s">
        <v>257</v>
      </c>
      <c r="I24" s="389" t="s">
        <v>258</v>
      </c>
      <c r="J24" s="389" t="s">
        <v>259</v>
      </c>
      <c r="K24" s="389" t="s">
        <v>260</v>
      </c>
      <c r="L24" s="389" t="s">
        <v>261</v>
      </c>
      <c r="M24" s="389" t="s">
        <v>262</v>
      </c>
      <c r="N24" s="389" t="s">
        <v>326</v>
      </c>
      <c r="O24" s="389" t="s">
        <v>327</v>
      </c>
      <c r="P24" s="389" t="s">
        <v>1065</v>
      </c>
    </row>
    <row r="25" spans="1:19">
      <c r="A25" s="386"/>
      <c r="B25" s="971" t="s">
        <v>1091</v>
      </c>
      <c r="C25" s="996" t="s">
        <v>329</v>
      </c>
      <c r="D25" s="976"/>
      <c r="E25" s="976"/>
      <c r="F25" s="976"/>
      <c r="G25" s="976"/>
      <c r="H25" s="976"/>
      <c r="I25" s="976"/>
      <c r="J25" s="976"/>
      <c r="K25" s="976"/>
      <c r="L25" s="976"/>
      <c r="M25" s="976"/>
      <c r="N25" s="976"/>
      <c r="O25" s="976"/>
      <c r="P25" s="976"/>
    </row>
    <row r="26" spans="1:19">
      <c r="A26" s="185"/>
      <c r="B26" s="994"/>
      <c r="C26" s="425"/>
      <c r="D26" s="975" t="s">
        <v>1066</v>
      </c>
      <c r="E26" s="976"/>
      <c r="F26" s="976"/>
      <c r="G26" s="976"/>
      <c r="H26" s="976"/>
      <c r="I26" s="976"/>
      <c r="J26" s="976"/>
      <c r="K26" s="976"/>
      <c r="L26" s="976"/>
      <c r="M26" s="976"/>
      <c r="N26" s="976"/>
      <c r="O26" s="976"/>
      <c r="P26" s="976"/>
    </row>
    <row r="27" spans="1:19">
      <c r="A27" s="143" t="s">
        <v>1322</v>
      </c>
      <c r="B27" s="994"/>
      <c r="D27" s="975" t="s">
        <v>1067</v>
      </c>
      <c r="E27" s="976"/>
      <c r="F27" s="976"/>
      <c r="G27" s="976"/>
      <c r="H27" s="979"/>
      <c r="I27" s="990" t="s">
        <v>1068</v>
      </c>
      <c r="J27" s="990" t="s">
        <v>1069</v>
      </c>
      <c r="K27" s="990" t="s">
        <v>1070</v>
      </c>
      <c r="L27" s="990" t="s">
        <v>1032</v>
      </c>
      <c r="M27" s="992" t="s">
        <v>782</v>
      </c>
      <c r="N27" s="976" t="s">
        <v>279</v>
      </c>
      <c r="O27" s="976"/>
      <c r="P27" s="976"/>
    </row>
    <row r="28" spans="1:19" ht="34.5" customHeight="1">
      <c r="A28" s="387" t="s">
        <v>214</v>
      </c>
      <c r="B28" s="995"/>
      <c r="C28" s="399"/>
      <c r="D28" s="498" t="s">
        <v>1027</v>
      </c>
      <c r="E28" s="499" t="s">
        <v>1028</v>
      </c>
      <c r="F28" s="499" t="s">
        <v>1029</v>
      </c>
      <c r="G28" s="499" t="s">
        <v>1030</v>
      </c>
      <c r="H28" s="500" t="s">
        <v>1031</v>
      </c>
      <c r="I28" s="991"/>
      <c r="J28" s="991"/>
      <c r="K28" s="991"/>
      <c r="L28" s="991"/>
      <c r="M28" s="993"/>
      <c r="N28" s="411"/>
      <c r="O28" s="411" t="s">
        <v>1071</v>
      </c>
      <c r="P28" s="411" t="s">
        <v>782</v>
      </c>
    </row>
    <row r="29" spans="1:19">
      <c r="A29" s="424">
        <v>1</v>
      </c>
      <c r="B29" s="424" t="s">
        <v>964</v>
      </c>
      <c r="C29" s="622">
        <v>-2.8907509999999997E-2</v>
      </c>
      <c r="D29" s="622">
        <v>0</v>
      </c>
      <c r="E29" s="622">
        <v>0</v>
      </c>
      <c r="F29" s="622">
        <v>0</v>
      </c>
      <c r="G29" s="622">
        <v>0</v>
      </c>
      <c r="H29" s="622">
        <v>0</v>
      </c>
      <c r="I29" s="622">
        <v>0</v>
      </c>
      <c r="J29" s="622">
        <v>0</v>
      </c>
      <c r="K29" s="622">
        <v>0</v>
      </c>
      <c r="L29" s="622">
        <v>0</v>
      </c>
      <c r="M29" s="622">
        <v>0</v>
      </c>
      <c r="N29" s="622">
        <v>0</v>
      </c>
      <c r="O29" s="622">
        <v>0</v>
      </c>
      <c r="P29" s="622">
        <v>0</v>
      </c>
    </row>
    <row r="30" spans="1:19">
      <c r="A30" s="424">
        <v>2</v>
      </c>
      <c r="B30" s="424" t="s">
        <v>965</v>
      </c>
      <c r="C30" s="622">
        <v>0</v>
      </c>
      <c r="D30" s="622">
        <v>0</v>
      </c>
      <c r="E30" s="622">
        <v>0</v>
      </c>
      <c r="F30" s="622">
        <v>0</v>
      </c>
      <c r="G30" s="622">
        <v>0</v>
      </c>
      <c r="H30" s="622">
        <v>0</v>
      </c>
      <c r="I30" s="622">
        <v>0</v>
      </c>
      <c r="J30" s="622">
        <v>0</v>
      </c>
      <c r="K30" s="622">
        <v>0</v>
      </c>
      <c r="L30" s="622">
        <v>0</v>
      </c>
      <c r="M30" s="622">
        <v>0</v>
      </c>
      <c r="N30" s="622">
        <v>0</v>
      </c>
      <c r="O30" s="622">
        <v>0</v>
      </c>
      <c r="P30" s="622">
        <v>0</v>
      </c>
    </row>
    <row r="31" spans="1:19">
      <c r="A31" s="424">
        <v>3</v>
      </c>
      <c r="B31" s="424" t="s">
        <v>971</v>
      </c>
      <c r="C31" s="622">
        <v>0</v>
      </c>
      <c r="D31" s="622">
        <v>0</v>
      </c>
      <c r="E31" s="622">
        <v>0</v>
      </c>
      <c r="F31" s="622">
        <v>0</v>
      </c>
      <c r="G31" s="622">
        <v>0</v>
      </c>
      <c r="H31" s="622">
        <v>0</v>
      </c>
      <c r="I31" s="622">
        <v>0</v>
      </c>
      <c r="J31" s="622">
        <v>0</v>
      </c>
      <c r="K31" s="622">
        <v>0</v>
      </c>
      <c r="L31" s="622">
        <v>0</v>
      </c>
      <c r="M31" s="622">
        <v>0</v>
      </c>
      <c r="N31" s="622">
        <v>0</v>
      </c>
      <c r="O31" s="622">
        <v>0</v>
      </c>
      <c r="P31" s="622">
        <v>0</v>
      </c>
      <c r="S31" s="622"/>
    </row>
    <row r="32" spans="1:19">
      <c r="A32" s="424">
        <v>4</v>
      </c>
      <c r="B32" s="424" t="s">
        <v>996</v>
      </c>
      <c r="C32" s="622">
        <v>0</v>
      </c>
      <c r="D32" s="622">
        <v>0</v>
      </c>
      <c r="E32" s="622">
        <v>0</v>
      </c>
      <c r="F32" s="622">
        <v>0</v>
      </c>
      <c r="G32" s="622">
        <v>0</v>
      </c>
      <c r="H32" s="622">
        <v>0</v>
      </c>
      <c r="I32" s="622">
        <v>0</v>
      </c>
      <c r="J32" s="622">
        <v>0</v>
      </c>
      <c r="K32" s="622">
        <v>0</v>
      </c>
      <c r="L32" s="622">
        <v>0</v>
      </c>
      <c r="M32" s="622">
        <v>0</v>
      </c>
      <c r="N32" s="622">
        <v>0</v>
      </c>
      <c r="O32" s="622">
        <v>0</v>
      </c>
      <c r="P32" s="622">
        <v>0</v>
      </c>
    </row>
    <row r="33" spans="1:16">
      <c r="A33" s="424">
        <v>5</v>
      </c>
      <c r="B33" s="424" t="s">
        <v>1001</v>
      </c>
      <c r="C33" s="622">
        <v>0</v>
      </c>
      <c r="D33" s="622">
        <v>0</v>
      </c>
      <c r="E33" s="622">
        <v>0</v>
      </c>
      <c r="F33" s="622">
        <v>0</v>
      </c>
      <c r="G33" s="622">
        <v>0</v>
      </c>
      <c r="H33" s="622">
        <v>0</v>
      </c>
      <c r="I33" s="622">
        <v>0</v>
      </c>
      <c r="J33" s="622">
        <v>0</v>
      </c>
      <c r="K33" s="622">
        <v>0</v>
      </c>
      <c r="L33" s="622">
        <v>0</v>
      </c>
      <c r="M33" s="622">
        <v>0</v>
      </c>
      <c r="N33" s="622">
        <v>0</v>
      </c>
      <c r="O33" s="622">
        <v>0</v>
      </c>
      <c r="P33" s="622">
        <v>0</v>
      </c>
    </row>
    <row r="34" spans="1:16">
      <c r="A34" s="424">
        <v>6</v>
      </c>
      <c r="B34" s="424" t="s">
        <v>1002</v>
      </c>
      <c r="C34" s="622">
        <v>8.2853093199999996</v>
      </c>
      <c r="D34" s="622">
        <v>0</v>
      </c>
      <c r="E34" s="622">
        <v>0</v>
      </c>
      <c r="F34" s="622">
        <v>0</v>
      </c>
      <c r="G34" s="622">
        <v>0</v>
      </c>
      <c r="H34" s="622">
        <v>0</v>
      </c>
      <c r="I34" s="622">
        <v>0</v>
      </c>
      <c r="J34" s="622">
        <v>0</v>
      </c>
      <c r="K34" s="622">
        <v>0</v>
      </c>
      <c r="L34" s="622">
        <v>0</v>
      </c>
      <c r="M34" s="622">
        <v>0</v>
      </c>
      <c r="N34" s="622">
        <v>0</v>
      </c>
      <c r="O34" s="622">
        <v>0</v>
      </c>
      <c r="P34" s="622">
        <v>0</v>
      </c>
    </row>
    <row r="35" spans="1:16">
      <c r="A35" s="424">
        <v>7</v>
      </c>
      <c r="B35" s="424" t="s">
        <v>1006</v>
      </c>
      <c r="C35" s="622">
        <v>0</v>
      </c>
      <c r="D35" s="622">
        <v>0</v>
      </c>
      <c r="E35" s="622">
        <v>0</v>
      </c>
      <c r="F35" s="622">
        <v>0</v>
      </c>
      <c r="G35" s="622">
        <v>0</v>
      </c>
      <c r="H35" s="622">
        <v>0</v>
      </c>
      <c r="I35" s="622">
        <v>0</v>
      </c>
      <c r="J35" s="622">
        <v>0</v>
      </c>
      <c r="K35" s="622">
        <v>0</v>
      </c>
      <c r="L35" s="622">
        <v>0</v>
      </c>
      <c r="M35" s="622">
        <v>0</v>
      </c>
      <c r="N35" s="622">
        <v>0</v>
      </c>
      <c r="O35" s="622">
        <v>0</v>
      </c>
      <c r="P35" s="622">
        <v>0</v>
      </c>
    </row>
    <row r="36" spans="1:16">
      <c r="A36" s="424">
        <v>8</v>
      </c>
      <c r="B36" s="424" t="s">
        <v>1007</v>
      </c>
      <c r="C36" s="622">
        <v>0</v>
      </c>
      <c r="D36" s="622">
        <v>0</v>
      </c>
      <c r="E36" s="622">
        <v>0</v>
      </c>
      <c r="F36" s="622">
        <v>0</v>
      </c>
      <c r="G36" s="622">
        <v>0</v>
      </c>
      <c r="H36" s="622">
        <v>0</v>
      </c>
      <c r="I36" s="622">
        <v>0</v>
      </c>
      <c r="J36" s="622">
        <v>0</v>
      </c>
      <c r="K36" s="622">
        <v>0</v>
      </c>
      <c r="L36" s="622">
        <v>0</v>
      </c>
      <c r="M36" s="622">
        <v>0</v>
      </c>
      <c r="N36" s="622">
        <v>0</v>
      </c>
      <c r="O36" s="622">
        <v>0</v>
      </c>
      <c r="P36" s="622">
        <v>0</v>
      </c>
    </row>
    <row r="37" spans="1:16">
      <c r="A37" s="424">
        <v>9</v>
      </c>
      <c r="B37" s="424" t="s">
        <v>1014</v>
      </c>
      <c r="C37" s="622">
        <v>62316.937713040003</v>
      </c>
      <c r="D37" s="622">
        <v>0</v>
      </c>
      <c r="E37" s="622">
        <v>0</v>
      </c>
      <c r="F37" s="622">
        <v>0</v>
      </c>
      <c r="G37" s="622">
        <v>0</v>
      </c>
      <c r="H37" s="622">
        <v>0</v>
      </c>
      <c r="I37" s="622">
        <v>0</v>
      </c>
      <c r="J37" s="622">
        <v>0</v>
      </c>
      <c r="K37" s="622">
        <v>0</v>
      </c>
      <c r="L37" s="622">
        <v>0</v>
      </c>
      <c r="M37" s="622">
        <v>0</v>
      </c>
      <c r="N37" s="622">
        <v>0</v>
      </c>
      <c r="O37" s="622">
        <v>0</v>
      </c>
      <c r="P37" s="622">
        <v>0</v>
      </c>
    </row>
    <row r="38" spans="1:16">
      <c r="A38" s="424">
        <v>10</v>
      </c>
      <c r="B38" s="424" t="s">
        <v>1072</v>
      </c>
      <c r="C38" s="622">
        <v>25421.89320571144</v>
      </c>
      <c r="D38" s="622">
        <v>0</v>
      </c>
      <c r="E38" s="622">
        <v>0</v>
      </c>
      <c r="F38" s="622">
        <v>0</v>
      </c>
      <c r="G38" s="622">
        <v>0</v>
      </c>
      <c r="H38" s="622">
        <v>0</v>
      </c>
      <c r="I38" s="622">
        <v>0</v>
      </c>
      <c r="J38" s="622">
        <v>0</v>
      </c>
      <c r="K38" s="622">
        <v>0</v>
      </c>
      <c r="L38" s="622">
        <v>0</v>
      </c>
      <c r="M38" s="622">
        <v>0</v>
      </c>
      <c r="N38" s="622">
        <v>0</v>
      </c>
      <c r="O38" s="622">
        <v>0</v>
      </c>
      <c r="P38" s="622">
        <v>0</v>
      </c>
    </row>
    <row r="39" spans="1:16">
      <c r="A39" s="424">
        <v>11</v>
      </c>
      <c r="B39" s="424" t="s">
        <v>1073</v>
      </c>
      <c r="C39" s="622">
        <v>36904.614965660003</v>
      </c>
      <c r="D39" s="622">
        <v>0</v>
      </c>
      <c r="E39" s="622">
        <v>0</v>
      </c>
      <c r="F39" s="622">
        <v>0</v>
      </c>
      <c r="G39" s="622">
        <v>0</v>
      </c>
      <c r="H39" s="622">
        <v>0</v>
      </c>
      <c r="I39" s="622">
        <v>0</v>
      </c>
      <c r="J39" s="622">
        <v>0</v>
      </c>
      <c r="K39" s="622">
        <v>0</v>
      </c>
      <c r="L39" s="622">
        <v>0</v>
      </c>
      <c r="M39" s="622">
        <v>0</v>
      </c>
      <c r="N39" s="622">
        <v>0</v>
      </c>
      <c r="O39" s="622">
        <v>0</v>
      </c>
      <c r="P39" s="622">
        <v>0</v>
      </c>
    </row>
    <row r="40" spans="1:16">
      <c r="A40" s="424">
        <v>12</v>
      </c>
      <c r="B40" s="424" t="s">
        <v>1074</v>
      </c>
      <c r="C40" s="622">
        <v>26.668917</v>
      </c>
      <c r="D40" s="622"/>
      <c r="E40" s="622"/>
      <c r="F40" s="622"/>
      <c r="G40" s="622"/>
      <c r="H40" s="622">
        <v>0</v>
      </c>
      <c r="I40" s="622"/>
      <c r="J40" s="622"/>
      <c r="K40" s="622"/>
      <c r="L40" s="622">
        <v>0</v>
      </c>
      <c r="M40" s="622">
        <v>0</v>
      </c>
      <c r="N40" s="622">
        <v>0</v>
      </c>
      <c r="O40" s="622">
        <v>0</v>
      </c>
      <c r="P40" s="622">
        <v>0</v>
      </c>
    </row>
    <row r="41" spans="1:16">
      <c r="A41" s="416">
        <v>13</v>
      </c>
      <c r="B41" s="416" t="s">
        <v>1075</v>
      </c>
      <c r="C41" s="623">
        <v>0</v>
      </c>
      <c r="D41" s="623">
        <v>0</v>
      </c>
      <c r="E41" s="623">
        <v>0</v>
      </c>
      <c r="F41" s="623">
        <v>0</v>
      </c>
      <c r="G41" s="623">
        <v>0</v>
      </c>
      <c r="H41" s="623">
        <v>0</v>
      </c>
      <c r="I41" s="623">
        <v>0</v>
      </c>
      <c r="J41" s="623">
        <v>0</v>
      </c>
      <c r="K41" s="623">
        <v>0</v>
      </c>
      <c r="L41" s="623">
        <v>0</v>
      </c>
      <c r="M41" s="623">
        <v>0</v>
      </c>
      <c r="N41" s="623">
        <v>0</v>
      </c>
      <c r="O41" s="623">
        <v>0</v>
      </c>
      <c r="P41" s="623">
        <v>0</v>
      </c>
    </row>
    <row r="44" spans="1:16">
      <c r="A44" s="453" t="s">
        <v>1090</v>
      </c>
    </row>
    <row r="45" spans="1:16" ht="15" customHeight="1">
      <c r="A45" s="386"/>
      <c r="B45" s="389" t="s">
        <v>251</v>
      </c>
      <c r="C45" s="389" t="s">
        <v>252</v>
      </c>
      <c r="D45" s="389" t="s">
        <v>258</v>
      </c>
      <c r="E45" s="389" t="s">
        <v>259</v>
      </c>
      <c r="F45" s="389" t="s">
        <v>260</v>
      </c>
    </row>
    <row r="46" spans="1:16" ht="15" customHeight="1">
      <c r="A46" s="386"/>
      <c r="B46" s="971" t="s">
        <v>191</v>
      </c>
      <c r="C46" s="966" t="s">
        <v>1271</v>
      </c>
      <c r="D46" s="996"/>
      <c r="E46" s="996"/>
      <c r="F46" s="996"/>
    </row>
    <row r="47" spans="1:16" ht="15" customHeight="1">
      <c r="A47" s="185"/>
      <c r="B47" s="994"/>
      <c r="C47" s="425"/>
      <c r="D47" s="446"/>
      <c r="E47" s="446"/>
      <c r="F47" s="446"/>
    </row>
    <row r="48" spans="1:16" ht="15" customHeight="1">
      <c r="A48" s="143" t="s">
        <v>1322</v>
      </c>
      <c r="B48" s="994"/>
      <c r="D48" s="990" t="s">
        <v>1068</v>
      </c>
      <c r="E48" s="990" t="s">
        <v>1069</v>
      </c>
      <c r="F48" s="990" t="s">
        <v>1070</v>
      </c>
    </row>
    <row r="49" spans="1:8" ht="70.5" customHeight="1">
      <c r="A49" s="387" t="s">
        <v>214</v>
      </c>
      <c r="B49" s="995"/>
      <c r="C49" s="399"/>
      <c r="D49" s="991"/>
      <c r="E49" s="991"/>
      <c r="F49" s="991"/>
    </row>
    <row r="50" spans="1:8">
      <c r="A50" s="424">
        <v>1</v>
      </c>
      <c r="B50" s="424" t="s">
        <v>964</v>
      </c>
      <c r="C50" s="622">
        <v>79806.44552442999</v>
      </c>
      <c r="D50" s="622">
        <v>0</v>
      </c>
      <c r="E50" s="622">
        <v>1191.01672532</v>
      </c>
      <c r="F50" s="622">
        <v>33.277286160000003</v>
      </c>
    </row>
    <row r="51" spans="1:8">
      <c r="A51" s="424">
        <v>2</v>
      </c>
      <c r="B51" s="424" t="s">
        <v>965</v>
      </c>
      <c r="C51" s="622">
        <v>85.081249039999989</v>
      </c>
      <c r="D51" s="622">
        <v>0</v>
      </c>
      <c r="E51" s="622">
        <v>11.91188826</v>
      </c>
      <c r="F51" s="622">
        <v>0</v>
      </c>
    </row>
    <row r="52" spans="1:8">
      <c r="A52" s="424">
        <v>3</v>
      </c>
      <c r="B52" s="424" t="s">
        <v>971</v>
      </c>
      <c r="C52" s="622">
        <v>20873.43795263</v>
      </c>
      <c r="D52" s="622">
        <v>0</v>
      </c>
      <c r="E52" s="622">
        <v>495.65503108000001</v>
      </c>
      <c r="F52" s="622">
        <v>541.96513400000003</v>
      </c>
    </row>
    <row r="53" spans="1:8">
      <c r="A53" s="424">
        <v>4</v>
      </c>
      <c r="B53" s="424" t="s">
        <v>996</v>
      </c>
      <c r="C53" s="622">
        <v>9765.0638779600013</v>
      </c>
      <c r="D53" s="622">
        <v>0</v>
      </c>
      <c r="E53" s="622">
        <v>51.614639229999995</v>
      </c>
      <c r="F53" s="622">
        <v>64.952369869999998</v>
      </c>
    </row>
    <row r="54" spans="1:8">
      <c r="A54" s="424">
        <v>5</v>
      </c>
      <c r="B54" s="424" t="s">
        <v>1001</v>
      </c>
      <c r="C54" s="622">
        <v>191.57668329000001</v>
      </c>
      <c r="D54" s="622">
        <v>0</v>
      </c>
      <c r="E54" s="622">
        <v>11.135050919999999</v>
      </c>
      <c r="F54" s="622">
        <v>0</v>
      </c>
    </row>
    <row r="55" spans="1:8">
      <c r="A55" s="424">
        <v>6</v>
      </c>
      <c r="B55" s="424" t="s">
        <v>1002</v>
      </c>
      <c r="C55" s="622">
        <v>25629.861747239996</v>
      </c>
      <c r="D55" s="622">
        <v>0</v>
      </c>
      <c r="E55" s="622">
        <v>1757.9173292600001</v>
      </c>
      <c r="F55" s="622">
        <v>36.18743636</v>
      </c>
      <c r="H55" s="622"/>
    </row>
    <row r="56" spans="1:8">
      <c r="A56" s="424">
        <v>7</v>
      </c>
      <c r="B56" s="424" t="s">
        <v>1006</v>
      </c>
      <c r="C56" s="622">
        <v>32712.27977891</v>
      </c>
      <c r="D56" s="622">
        <v>0</v>
      </c>
      <c r="E56" s="622">
        <v>2081.9566758599999</v>
      </c>
      <c r="F56" s="622">
        <v>63.772080639999999</v>
      </c>
    </row>
    <row r="57" spans="1:8">
      <c r="A57" s="424">
        <v>8</v>
      </c>
      <c r="B57" s="424" t="s">
        <v>1007</v>
      </c>
      <c r="C57" s="622">
        <v>7480.0988389899994</v>
      </c>
      <c r="D57" s="622">
        <v>0</v>
      </c>
      <c r="E57" s="622">
        <v>383.10177844999998</v>
      </c>
      <c r="F57" s="622">
        <v>46.893456280000002</v>
      </c>
    </row>
    <row r="58" spans="1:8">
      <c r="A58" s="424">
        <v>9</v>
      </c>
      <c r="B58" s="424" t="s">
        <v>1014</v>
      </c>
      <c r="C58" s="622">
        <v>314773.47095077002</v>
      </c>
      <c r="D58" s="622">
        <v>0</v>
      </c>
      <c r="E58" s="622">
        <v>20243.931644820001</v>
      </c>
      <c r="F58" s="622">
        <v>212.13272696999999</v>
      </c>
    </row>
    <row r="59" spans="1:8">
      <c r="A59" s="424">
        <v>10</v>
      </c>
      <c r="B59" s="424" t="s">
        <v>1072</v>
      </c>
      <c r="C59" s="622">
        <v>1079531.5428301101</v>
      </c>
      <c r="D59" s="622">
        <v>0</v>
      </c>
      <c r="E59" s="622">
        <v>78915.921583770003</v>
      </c>
      <c r="F59" s="622">
        <v>2359.6514319200001</v>
      </c>
    </row>
    <row r="60" spans="1:8">
      <c r="A60" s="424">
        <v>11</v>
      </c>
      <c r="B60" s="424" t="s">
        <v>1073</v>
      </c>
      <c r="C60" s="622">
        <v>226930.17509435999</v>
      </c>
      <c r="D60" s="622">
        <v>0</v>
      </c>
      <c r="E60" s="622">
        <v>8364.4426591499996</v>
      </c>
      <c r="F60" s="622">
        <v>740.14720048000004</v>
      </c>
    </row>
    <row r="61" spans="1:8">
      <c r="A61" s="424">
        <v>12</v>
      </c>
      <c r="B61" s="424" t="s">
        <v>1074</v>
      </c>
      <c r="C61" s="622">
        <v>0.93055699999999997</v>
      </c>
      <c r="D61" s="622">
        <v>0</v>
      </c>
      <c r="E61" s="622">
        <v>0</v>
      </c>
      <c r="F61" s="622">
        <v>0</v>
      </c>
    </row>
    <row r="62" spans="1:8">
      <c r="A62" s="416">
        <v>13</v>
      </c>
      <c r="B62" s="416" t="s">
        <v>1075</v>
      </c>
      <c r="C62" s="623">
        <v>0</v>
      </c>
      <c r="D62" s="623">
        <v>0</v>
      </c>
      <c r="E62" s="623">
        <v>0</v>
      </c>
      <c r="F62" s="623">
        <v>0</v>
      </c>
    </row>
    <row r="67" spans="1:16">
      <c r="A67" s="386"/>
      <c r="B67" s="389" t="s">
        <v>251</v>
      </c>
      <c r="C67" s="389" t="s">
        <v>252</v>
      </c>
      <c r="D67" s="389" t="s">
        <v>253</v>
      </c>
      <c r="E67" s="389" t="s">
        <v>254</v>
      </c>
      <c r="F67" s="389" t="s">
        <v>255</v>
      </c>
      <c r="G67" s="389" t="s">
        <v>256</v>
      </c>
      <c r="H67" s="389" t="s">
        <v>257</v>
      </c>
      <c r="I67" s="389" t="s">
        <v>258</v>
      </c>
      <c r="J67" s="389" t="s">
        <v>259</v>
      </c>
      <c r="K67" s="389" t="s">
        <v>260</v>
      </c>
      <c r="L67" s="389" t="s">
        <v>261</v>
      </c>
      <c r="M67" s="389" t="s">
        <v>262</v>
      </c>
      <c r="N67" s="389" t="s">
        <v>326</v>
      </c>
      <c r="O67" s="389" t="s">
        <v>327</v>
      </c>
      <c r="P67" s="389" t="s">
        <v>1065</v>
      </c>
    </row>
    <row r="68" spans="1:16" ht="21.75" customHeight="1">
      <c r="A68" s="386"/>
      <c r="B68" s="971" t="s">
        <v>191</v>
      </c>
      <c r="C68" s="996" t="s">
        <v>329</v>
      </c>
      <c r="D68" s="976"/>
      <c r="E68" s="976"/>
      <c r="F68" s="976"/>
      <c r="G68" s="976"/>
      <c r="H68" s="976"/>
      <c r="I68" s="976"/>
      <c r="J68" s="976"/>
      <c r="K68" s="976"/>
      <c r="L68" s="976"/>
      <c r="M68" s="976"/>
      <c r="N68" s="976"/>
      <c r="O68" s="976"/>
      <c r="P68" s="976"/>
    </row>
    <row r="69" spans="1:16" ht="15" customHeight="1">
      <c r="A69" s="185"/>
      <c r="B69" s="994"/>
      <c r="C69" s="425"/>
      <c r="D69" s="975" t="s">
        <v>1066</v>
      </c>
      <c r="E69" s="976"/>
      <c r="F69" s="976"/>
      <c r="G69" s="976"/>
      <c r="H69" s="976"/>
      <c r="I69" s="976"/>
      <c r="J69" s="976"/>
      <c r="K69" s="976"/>
      <c r="L69" s="976"/>
      <c r="M69" s="976"/>
      <c r="N69" s="976"/>
      <c r="O69" s="976"/>
      <c r="P69" s="976"/>
    </row>
    <row r="70" spans="1:16" ht="18.75" customHeight="1">
      <c r="A70" s="143" t="s">
        <v>1343</v>
      </c>
      <c r="B70" s="994"/>
      <c r="D70" s="975" t="s">
        <v>1067</v>
      </c>
      <c r="E70" s="976"/>
      <c r="F70" s="976"/>
      <c r="G70" s="976"/>
      <c r="H70" s="979"/>
      <c r="I70" s="990" t="s">
        <v>1068</v>
      </c>
      <c r="J70" s="990" t="s">
        <v>1069</v>
      </c>
      <c r="K70" s="990" t="s">
        <v>1070</v>
      </c>
      <c r="L70" s="990" t="s">
        <v>1032</v>
      </c>
      <c r="M70" s="992" t="s">
        <v>782</v>
      </c>
      <c r="N70" s="976" t="s">
        <v>279</v>
      </c>
      <c r="O70" s="976"/>
      <c r="P70" s="976"/>
    </row>
    <row r="71" spans="1:16" ht="32.25" customHeight="1">
      <c r="A71" s="387" t="s">
        <v>214</v>
      </c>
      <c r="B71" s="995"/>
      <c r="C71" s="399"/>
      <c r="D71" s="498" t="s">
        <v>1027</v>
      </c>
      <c r="E71" s="499" t="s">
        <v>1028</v>
      </c>
      <c r="F71" s="499" t="s">
        <v>1029</v>
      </c>
      <c r="G71" s="499" t="s">
        <v>1030</v>
      </c>
      <c r="H71" s="500" t="s">
        <v>1031</v>
      </c>
      <c r="I71" s="991"/>
      <c r="J71" s="991"/>
      <c r="K71" s="991"/>
      <c r="L71" s="991"/>
      <c r="M71" s="993"/>
      <c r="N71" s="411"/>
      <c r="O71" s="411" t="s">
        <v>1071</v>
      </c>
      <c r="P71" s="411" t="s">
        <v>782</v>
      </c>
    </row>
    <row r="72" spans="1:16">
      <c r="A72" s="424">
        <v>1</v>
      </c>
      <c r="B72" s="424" t="s">
        <v>964</v>
      </c>
      <c r="C72" s="622">
        <v>10185.23231555</v>
      </c>
      <c r="D72" s="622">
        <v>223.00405451</v>
      </c>
      <c r="E72" s="622">
        <v>223.3880236</v>
      </c>
      <c r="F72" s="622">
        <v>1807.39468029</v>
      </c>
      <c r="G72" s="622">
        <v>7931.4455571499993</v>
      </c>
      <c r="H72" s="622">
        <v>23.406366303248461</v>
      </c>
      <c r="I72" s="622">
        <v>0</v>
      </c>
      <c r="J72" s="622">
        <v>88.832420200000001</v>
      </c>
      <c r="K72" s="622">
        <v>0</v>
      </c>
      <c r="L72" s="622">
        <v>155.36815903927882</v>
      </c>
      <c r="M72" s="622">
        <v>207.17132076010671</v>
      </c>
      <c r="N72" s="622">
        <v>-111.35763010159022</v>
      </c>
      <c r="O72" s="622">
        <v>-15.576094383572217</v>
      </c>
      <c r="P72" s="622">
        <v>-34.270075869833498</v>
      </c>
    </row>
    <row r="73" spans="1:16">
      <c r="A73" s="424">
        <v>2</v>
      </c>
      <c r="B73" s="424" t="s">
        <v>965</v>
      </c>
      <c r="C73" s="622">
        <v>43.957789229999996</v>
      </c>
      <c r="D73" s="622">
        <v>41.533003479999998</v>
      </c>
      <c r="E73" s="622">
        <v>0</v>
      </c>
      <c r="F73" s="622">
        <v>1.43210393</v>
      </c>
      <c r="G73" s="622">
        <v>0.99268181000000011</v>
      </c>
      <c r="H73" s="622">
        <v>4.42</v>
      </c>
      <c r="I73" s="622">
        <v>0</v>
      </c>
      <c r="J73" s="622">
        <v>0</v>
      </c>
      <c r="K73" s="622">
        <v>0</v>
      </c>
      <c r="L73" s="622">
        <v>0.54033978186736364</v>
      </c>
      <c r="M73" s="622">
        <v>2.3482435097345071</v>
      </c>
      <c r="N73" s="622">
        <v>-1.0783029232084989</v>
      </c>
      <c r="O73" s="622">
        <v>-6.9791095828024979E-3</v>
      </c>
      <c r="P73" s="622">
        <v>-0.94905283708363264</v>
      </c>
    </row>
    <row r="74" spans="1:16">
      <c r="A74" s="424">
        <v>3</v>
      </c>
      <c r="B74" s="424" t="s">
        <v>971</v>
      </c>
      <c r="C74" s="622">
        <v>14388.08165849</v>
      </c>
      <c r="D74" s="622">
        <v>911.68774826999993</v>
      </c>
      <c r="E74" s="622">
        <v>1424.14681522</v>
      </c>
      <c r="F74" s="622">
        <v>11958.872554649999</v>
      </c>
      <c r="G74" s="622">
        <v>93.374540359999997</v>
      </c>
      <c r="H74" s="622">
        <v>15.515987366658413</v>
      </c>
      <c r="I74" s="622">
        <v>524.59211081000001</v>
      </c>
      <c r="J74" s="622">
        <v>630.18632939999998</v>
      </c>
      <c r="K74" s="622">
        <v>524.59211081000001</v>
      </c>
      <c r="L74" s="622">
        <v>2351.7054925259672</v>
      </c>
      <c r="M74" s="622">
        <v>140.92028855308709</v>
      </c>
      <c r="N74" s="622">
        <v>-311.98798319873731</v>
      </c>
      <c r="O74" s="622">
        <v>-156.3732945588302</v>
      </c>
      <c r="P74" s="622">
        <v>-134.67522072327247</v>
      </c>
    </row>
    <row r="75" spans="1:16">
      <c r="A75" s="424">
        <v>4</v>
      </c>
      <c r="B75" s="424" t="s">
        <v>996</v>
      </c>
      <c r="C75" s="622">
        <v>9066.49357022</v>
      </c>
      <c r="D75" s="622">
        <v>62.821120810000004</v>
      </c>
      <c r="E75" s="622">
        <v>1986.0370433800001</v>
      </c>
      <c r="F75" s="622">
        <v>3965.0256557100001</v>
      </c>
      <c r="G75" s="622">
        <v>3052.6097503299998</v>
      </c>
      <c r="H75" s="622">
        <v>18.3</v>
      </c>
      <c r="I75" s="622">
        <v>67.780607040000007</v>
      </c>
      <c r="J75" s="622">
        <v>75.094156170000005</v>
      </c>
      <c r="K75" s="622">
        <v>67.780607040000007</v>
      </c>
      <c r="L75" s="622">
        <v>63.11265627799942</v>
      </c>
      <c r="M75" s="622">
        <v>28.326406375450748</v>
      </c>
      <c r="N75" s="622">
        <v>-13.362377600508056</v>
      </c>
      <c r="O75" s="622">
        <v>-0.94183968710106003</v>
      </c>
      <c r="P75" s="622">
        <v>-3.612738224337789</v>
      </c>
    </row>
    <row r="76" spans="1:16">
      <c r="A76" s="424">
        <v>5</v>
      </c>
      <c r="B76" s="424" t="s">
        <v>1001</v>
      </c>
      <c r="C76" s="622">
        <v>100.46738106999999</v>
      </c>
      <c r="D76" s="622">
        <v>1.4314502499999999</v>
      </c>
      <c r="E76" s="622">
        <v>35.909209670000003</v>
      </c>
      <c r="F76" s="622">
        <v>63.126721140000001</v>
      </c>
      <c r="G76" s="622">
        <v>0</v>
      </c>
      <c r="H76" s="622">
        <v>15.12</v>
      </c>
      <c r="I76" s="622">
        <v>0</v>
      </c>
      <c r="J76" s="622">
        <v>8.9868963000000015</v>
      </c>
      <c r="K76" s="622">
        <v>0</v>
      </c>
      <c r="L76" s="622">
        <v>0.35934813966372947</v>
      </c>
      <c r="M76" s="622">
        <v>2.5350096842271195</v>
      </c>
      <c r="N76" s="622">
        <v>-2.6573066409553245</v>
      </c>
      <c r="O76" s="622">
        <v>-4.8892926711984024E-2</v>
      </c>
      <c r="P76" s="622">
        <v>-2.5468113810169632</v>
      </c>
    </row>
    <row r="77" spans="1:16">
      <c r="A77" s="424">
        <v>6</v>
      </c>
      <c r="B77" s="424" t="s">
        <v>1002</v>
      </c>
      <c r="C77" s="622">
        <v>8641.5617673099987</v>
      </c>
      <c r="D77" s="622">
        <v>35.094953070000003</v>
      </c>
      <c r="E77" s="622">
        <v>250.54724694999999</v>
      </c>
      <c r="F77" s="622">
        <v>1374.59706061</v>
      </c>
      <c r="G77" s="622">
        <v>6981.3225066800005</v>
      </c>
      <c r="H77" s="622">
        <v>24.588011287044953</v>
      </c>
      <c r="I77" s="622">
        <v>4.2779905300000003</v>
      </c>
      <c r="J77" s="622">
        <v>557.43636892999996</v>
      </c>
      <c r="K77" s="622">
        <v>4.2779905300000003</v>
      </c>
      <c r="L77" s="622">
        <v>1529.2620144530597</v>
      </c>
      <c r="M77" s="622">
        <v>260.06982873568256</v>
      </c>
      <c r="N77" s="622">
        <v>-176.4376630696641</v>
      </c>
      <c r="O77" s="622">
        <v>-54.654253569828349</v>
      </c>
      <c r="P77" s="622">
        <v>-119.18922359766518</v>
      </c>
    </row>
    <row r="78" spans="1:16">
      <c r="A78" s="424">
        <v>7</v>
      </c>
      <c r="B78" s="424" t="s">
        <v>1006</v>
      </c>
      <c r="C78" s="622">
        <v>10408.285390469999</v>
      </c>
      <c r="D78" s="622">
        <v>202.16247533000001</v>
      </c>
      <c r="E78" s="622">
        <v>713.83967050000001</v>
      </c>
      <c r="F78" s="622">
        <v>5641.9114740799996</v>
      </c>
      <c r="G78" s="622">
        <v>3850.3717705500003</v>
      </c>
      <c r="H78" s="622">
        <v>18.00896861251125</v>
      </c>
      <c r="I78" s="622">
        <v>0</v>
      </c>
      <c r="J78" s="622">
        <v>590.80624828999998</v>
      </c>
      <c r="K78" s="622">
        <v>0</v>
      </c>
      <c r="L78" s="622">
        <v>5127.4705345421316</v>
      </c>
      <c r="M78" s="622">
        <v>227.25957634270924</v>
      </c>
      <c r="N78" s="622">
        <v>-315.65846291358423</v>
      </c>
      <c r="O78" s="622">
        <v>-157.15500552807828</v>
      </c>
      <c r="P78" s="622">
        <v>-150.44384590231618</v>
      </c>
    </row>
    <row r="79" spans="1:16">
      <c r="A79" s="424">
        <v>8</v>
      </c>
      <c r="B79" s="424" t="s">
        <v>1007</v>
      </c>
      <c r="C79" s="622">
        <v>4086.36692679</v>
      </c>
      <c r="D79" s="622">
        <v>10.03350494</v>
      </c>
      <c r="E79" s="622">
        <v>140.30356913</v>
      </c>
      <c r="F79" s="622">
        <v>1463.3127422999999</v>
      </c>
      <c r="G79" s="622">
        <v>2472.7171104200002</v>
      </c>
      <c r="H79" s="622">
        <v>23.63</v>
      </c>
      <c r="I79" s="622">
        <v>42.575989659999998</v>
      </c>
      <c r="J79" s="622">
        <v>181.89005140999998</v>
      </c>
      <c r="K79" s="622">
        <v>42.575989659999998</v>
      </c>
      <c r="L79" s="622">
        <v>117.90923395041253</v>
      </c>
      <c r="M79" s="622">
        <v>2.5056002841769343</v>
      </c>
      <c r="N79" s="622">
        <v>-9.4248546074313886</v>
      </c>
      <c r="O79" s="622">
        <v>-5.0811758270501501</v>
      </c>
      <c r="P79" s="622">
        <v>-1.2492764254968522</v>
      </c>
    </row>
    <row r="80" spans="1:16">
      <c r="A80" s="424">
        <v>9</v>
      </c>
      <c r="B80" s="424" t="s">
        <v>1014</v>
      </c>
      <c r="C80" s="622">
        <v>276408.03330791998</v>
      </c>
      <c r="D80" s="622">
        <v>3929.4401986099997</v>
      </c>
      <c r="E80" s="622">
        <v>13252.12364747</v>
      </c>
      <c r="F80" s="622">
        <v>92581.052950819998</v>
      </c>
      <c r="G80" s="622">
        <v>166645.41651101</v>
      </c>
      <c r="H80" s="622">
        <v>21.632272611074686</v>
      </c>
      <c r="I80" s="622">
        <v>147.73865407</v>
      </c>
      <c r="J80" s="622">
        <v>17856.15544472</v>
      </c>
      <c r="K80" s="622">
        <v>147.73865407</v>
      </c>
      <c r="L80" s="622">
        <v>9526.2795948426119</v>
      </c>
      <c r="M80" s="622">
        <v>2485.5432981210879</v>
      </c>
      <c r="N80" s="622">
        <v>-875.94183118701505</v>
      </c>
      <c r="O80" s="622">
        <v>-220.26565498827054</v>
      </c>
      <c r="P80" s="622">
        <v>-439.95100075295733</v>
      </c>
    </row>
    <row r="81" spans="1:16">
      <c r="A81" s="424">
        <v>10</v>
      </c>
      <c r="B81" s="424" t="s">
        <v>1072</v>
      </c>
      <c r="C81" s="622">
        <v>208342.63537017998</v>
      </c>
      <c r="D81" s="622">
        <v>1969.6710181199999</v>
      </c>
      <c r="E81" s="622">
        <v>6992.5515386699999</v>
      </c>
      <c r="F81" s="622">
        <v>46994.764635209998</v>
      </c>
      <c r="G81" s="622">
        <v>152385.64817817998</v>
      </c>
      <c r="H81" s="622">
        <v>23.082344822355022</v>
      </c>
      <c r="I81" s="622">
        <v>64.794610070000004</v>
      </c>
      <c r="J81" s="622">
        <v>13476.50066165</v>
      </c>
      <c r="K81" s="622">
        <v>64.794610070000004</v>
      </c>
      <c r="L81" s="622">
        <v>12896.157559639301</v>
      </c>
      <c r="M81" s="622">
        <v>2036.2038436856637</v>
      </c>
      <c r="N81" s="622">
        <v>-1264.004051571525</v>
      </c>
      <c r="O81" s="622">
        <v>-440.49124251053263</v>
      </c>
      <c r="P81" s="622">
        <v>-621.95828660317181</v>
      </c>
    </row>
    <row r="82" spans="1:16">
      <c r="A82" s="424">
        <v>11</v>
      </c>
      <c r="B82" s="424" t="s">
        <v>1073</v>
      </c>
      <c r="C82" s="622">
        <v>143936.78388827998</v>
      </c>
      <c r="D82" s="622">
        <v>3887.9330007999997</v>
      </c>
      <c r="E82" s="622">
        <v>16704.898533199997</v>
      </c>
      <c r="F82" s="622">
        <v>79660.079218980012</v>
      </c>
      <c r="G82" s="622">
        <v>43683.873135310001</v>
      </c>
      <c r="H82" s="622">
        <v>18.082329124671432</v>
      </c>
      <c r="I82" s="622">
        <v>734.01822536999998</v>
      </c>
      <c r="J82" s="622">
        <v>6881.9247512900001</v>
      </c>
      <c r="K82" s="622">
        <v>734.01822536999998</v>
      </c>
      <c r="L82" s="622">
        <v>8909.5131217519975</v>
      </c>
      <c r="M82" s="622">
        <v>1406.7434257050659</v>
      </c>
      <c r="N82" s="622">
        <v>-873.25706369077386</v>
      </c>
      <c r="O82" s="622">
        <v>-304.32029750063009</v>
      </c>
      <c r="P82" s="622">
        <v>-429.68965678706684</v>
      </c>
    </row>
    <row r="83" spans="1:16">
      <c r="A83" s="424">
        <v>12</v>
      </c>
      <c r="B83" s="424" t="s">
        <v>1074</v>
      </c>
      <c r="C83" s="622">
        <v>0</v>
      </c>
      <c r="D83" s="622">
        <v>0</v>
      </c>
      <c r="E83" s="622">
        <v>0</v>
      </c>
      <c r="F83" s="622">
        <v>0</v>
      </c>
      <c r="G83" s="622">
        <v>0</v>
      </c>
      <c r="H83" s="622"/>
      <c r="I83" s="622">
        <v>0</v>
      </c>
      <c r="J83" s="622">
        <v>0</v>
      </c>
      <c r="K83" s="622">
        <v>0</v>
      </c>
      <c r="L83" s="622">
        <v>0</v>
      </c>
      <c r="M83" s="622">
        <v>0</v>
      </c>
      <c r="N83" s="622">
        <v>0</v>
      </c>
      <c r="O83" s="622">
        <v>0</v>
      </c>
      <c r="P83" s="622">
        <v>0</v>
      </c>
    </row>
    <row r="84" spans="1:16">
      <c r="A84" s="416">
        <v>13</v>
      </c>
      <c r="B84" s="416" t="s">
        <v>1075</v>
      </c>
      <c r="C84" s="623">
        <v>0</v>
      </c>
      <c r="D84" s="623">
        <v>0</v>
      </c>
      <c r="E84" s="623">
        <v>0</v>
      </c>
      <c r="F84" s="623">
        <v>0</v>
      </c>
      <c r="G84" s="623">
        <v>0</v>
      </c>
      <c r="H84" s="623"/>
      <c r="I84" s="623">
        <v>0</v>
      </c>
      <c r="J84" s="623">
        <v>0</v>
      </c>
      <c r="K84" s="623">
        <v>0</v>
      </c>
      <c r="L84" s="623">
        <v>0</v>
      </c>
      <c r="M84" s="623">
        <v>0</v>
      </c>
      <c r="N84" s="623">
        <v>0</v>
      </c>
      <c r="O84" s="623">
        <v>0</v>
      </c>
      <c r="P84" s="623">
        <v>0</v>
      </c>
    </row>
    <row r="87" spans="1:16">
      <c r="A87" s="386"/>
      <c r="B87" s="389" t="s">
        <v>251</v>
      </c>
      <c r="C87" s="389" t="s">
        <v>252</v>
      </c>
      <c r="D87" s="389" t="s">
        <v>253</v>
      </c>
      <c r="E87" s="389" t="s">
        <v>254</v>
      </c>
      <c r="F87" s="389" t="s">
        <v>255</v>
      </c>
      <c r="G87" s="389" t="s">
        <v>256</v>
      </c>
      <c r="H87" s="389" t="s">
        <v>257</v>
      </c>
      <c r="I87" s="389" t="s">
        <v>258</v>
      </c>
      <c r="J87" s="389" t="s">
        <v>259</v>
      </c>
      <c r="K87" s="389" t="s">
        <v>260</v>
      </c>
      <c r="L87" s="389" t="s">
        <v>261</v>
      </c>
      <c r="M87" s="389" t="s">
        <v>262</v>
      </c>
      <c r="N87" s="389" t="s">
        <v>326</v>
      </c>
      <c r="O87" s="389" t="s">
        <v>327</v>
      </c>
      <c r="P87" s="389" t="s">
        <v>1065</v>
      </c>
    </row>
    <row r="88" spans="1:16">
      <c r="A88" s="386"/>
      <c r="B88" s="971" t="s">
        <v>1091</v>
      </c>
      <c r="C88" s="996" t="s">
        <v>329</v>
      </c>
      <c r="D88" s="976"/>
      <c r="E88" s="976"/>
      <c r="F88" s="976"/>
      <c r="G88" s="976"/>
      <c r="H88" s="976"/>
      <c r="I88" s="976"/>
      <c r="J88" s="976"/>
      <c r="K88" s="976"/>
      <c r="L88" s="976"/>
      <c r="M88" s="976"/>
      <c r="N88" s="976"/>
      <c r="O88" s="976"/>
      <c r="P88" s="976"/>
    </row>
    <row r="89" spans="1:16">
      <c r="A89" s="185"/>
      <c r="B89" s="994"/>
      <c r="C89" s="425"/>
      <c r="D89" s="975" t="s">
        <v>1066</v>
      </c>
      <c r="E89" s="976"/>
      <c r="F89" s="976"/>
      <c r="G89" s="976"/>
      <c r="H89" s="976"/>
      <c r="I89" s="976"/>
      <c r="J89" s="976"/>
      <c r="K89" s="976"/>
      <c r="L89" s="976"/>
      <c r="M89" s="976"/>
      <c r="N89" s="976"/>
      <c r="O89" s="976"/>
      <c r="P89" s="976"/>
    </row>
    <row r="90" spans="1:16">
      <c r="A90" s="143" t="s">
        <v>1104</v>
      </c>
      <c r="B90" s="994"/>
      <c r="D90" s="975" t="s">
        <v>1067</v>
      </c>
      <c r="E90" s="976"/>
      <c r="F90" s="976"/>
      <c r="G90" s="976"/>
      <c r="H90" s="979"/>
      <c r="I90" s="990" t="s">
        <v>1068</v>
      </c>
      <c r="J90" s="990" t="s">
        <v>1069</v>
      </c>
      <c r="K90" s="990" t="s">
        <v>1070</v>
      </c>
      <c r="L90" s="990" t="s">
        <v>1032</v>
      </c>
      <c r="M90" s="992" t="s">
        <v>782</v>
      </c>
      <c r="N90" s="976" t="s">
        <v>279</v>
      </c>
      <c r="O90" s="976"/>
      <c r="P90" s="976"/>
    </row>
    <row r="91" spans="1:16" ht="34.5" customHeight="1">
      <c r="A91" s="387" t="s">
        <v>214</v>
      </c>
      <c r="B91" s="995"/>
      <c r="C91" s="399"/>
      <c r="D91" s="498" t="s">
        <v>1027</v>
      </c>
      <c r="E91" s="499" t="s">
        <v>1028</v>
      </c>
      <c r="F91" s="499" t="s">
        <v>1029</v>
      </c>
      <c r="G91" s="499" t="s">
        <v>1030</v>
      </c>
      <c r="H91" s="500" t="s">
        <v>1031</v>
      </c>
      <c r="I91" s="991"/>
      <c r="J91" s="991"/>
      <c r="K91" s="991"/>
      <c r="L91" s="991"/>
      <c r="M91" s="993"/>
      <c r="N91" s="411"/>
      <c r="O91" s="411" t="s">
        <v>1071</v>
      </c>
      <c r="P91" s="411" t="s">
        <v>782</v>
      </c>
    </row>
    <row r="92" spans="1:16">
      <c r="A92" s="424">
        <v>1</v>
      </c>
      <c r="B92" s="424" t="s">
        <v>964</v>
      </c>
      <c r="C92" s="622">
        <v>0</v>
      </c>
      <c r="D92" s="622">
        <v>0</v>
      </c>
      <c r="E92" s="622">
        <v>0</v>
      </c>
      <c r="F92" s="622">
        <v>0</v>
      </c>
      <c r="G92" s="622">
        <v>0</v>
      </c>
      <c r="H92" s="622">
        <v>0</v>
      </c>
      <c r="I92" s="622">
        <v>0</v>
      </c>
      <c r="J92" s="622">
        <v>0</v>
      </c>
      <c r="K92" s="622">
        <v>0</v>
      </c>
      <c r="L92" s="622">
        <v>0</v>
      </c>
      <c r="M92" s="622">
        <v>0</v>
      </c>
      <c r="N92" s="622">
        <v>0</v>
      </c>
      <c r="O92" s="622">
        <v>0</v>
      </c>
      <c r="P92" s="622">
        <v>0</v>
      </c>
    </row>
    <row r="93" spans="1:16">
      <c r="A93" s="424">
        <v>2</v>
      </c>
      <c r="B93" s="424" t="s">
        <v>965</v>
      </c>
      <c r="C93" s="622">
        <v>0</v>
      </c>
      <c r="D93" s="622">
        <v>0</v>
      </c>
      <c r="E93" s="622">
        <v>0</v>
      </c>
      <c r="F93" s="622">
        <v>0</v>
      </c>
      <c r="G93" s="622">
        <v>0</v>
      </c>
      <c r="H93" s="622">
        <v>0</v>
      </c>
      <c r="I93" s="622">
        <v>0</v>
      </c>
      <c r="J93" s="622">
        <v>0</v>
      </c>
      <c r="K93" s="622">
        <v>0</v>
      </c>
      <c r="L93" s="622">
        <v>0</v>
      </c>
      <c r="M93" s="622">
        <v>0</v>
      </c>
      <c r="N93" s="622">
        <v>0</v>
      </c>
      <c r="O93" s="622">
        <v>0</v>
      </c>
      <c r="P93" s="622">
        <v>0</v>
      </c>
    </row>
    <row r="94" spans="1:16">
      <c r="A94" s="424">
        <v>3</v>
      </c>
      <c r="B94" s="424" t="s">
        <v>971</v>
      </c>
      <c r="C94" s="622">
        <v>0</v>
      </c>
      <c r="D94" s="622">
        <v>0</v>
      </c>
      <c r="E94" s="622">
        <v>0</v>
      </c>
      <c r="F94" s="622">
        <v>0</v>
      </c>
      <c r="G94" s="622">
        <v>0</v>
      </c>
      <c r="H94" s="622">
        <v>0</v>
      </c>
      <c r="I94" s="622">
        <v>0</v>
      </c>
      <c r="J94" s="622">
        <v>0</v>
      </c>
      <c r="K94" s="622">
        <v>0</v>
      </c>
      <c r="L94" s="622">
        <v>0</v>
      </c>
      <c r="M94" s="622">
        <v>0</v>
      </c>
      <c r="N94" s="622">
        <v>0</v>
      </c>
      <c r="O94" s="622">
        <v>0</v>
      </c>
      <c r="P94" s="622">
        <v>0</v>
      </c>
    </row>
    <row r="95" spans="1:16">
      <c r="A95" s="424">
        <v>4</v>
      </c>
      <c r="B95" s="424" t="s">
        <v>996</v>
      </c>
      <c r="C95" s="622">
        <v>0</v>
      </c>
      <c r="D95" s="622">
        <v>0</v>
      </c>
      <c r="E95" s="622">
        <v>0</v>
      </c>
      <c r="F95" s="622">
        <v>0</v>
      </c>
      <c r="G95" s="622">
        <v>0</v>
      </c>
      <c r="H95" s="622">
        <v>0</v>
      </c>
      <c r="I95" s="622">
        <v>0</v>
      </c>
      <c r="J95" s="622">
        <v>0</v>
      </c>
      <c r="K95" s="622">
        <v>0</v>
      </c>
      <c r="L95" s="622">
        <v>0</v>
      </c>
      <c r="M95" s="622">
        <v>0</v>
      </c>
      <c r="N95" s="622">
        <v>0</v>
      </c>
      <c r="O95" s="622">
        <v>0</v>
      </c>
      <c r="P95" s="622">
        <v>0</v>
      </c>
    </row>
    <row r="96" spans="1:16">
      <c r="A96" s="424">
        <v>5</v>
      </c>
      <c r="B96" s="424" t="s">
        <v>1001</v>
      </c>
      <c r="C96" s="622">
        <v>0</v>
      </c>
      <c r="D96" s="622">
        <v>0</v>
      </c>
      <c r="E96" s="622">
        <v>0</v>
      </c>
      <c r="F96" s="622">
        <v>0</v>
      </c>
      <c r="G96" s="622">
        <v>0</v>
      </c>
      <c r="H96" s="622">
        <v>0</v>
      </c>
      <c r="I96" s="622">
        <v>0</v>
      </c>
      <c r="J96" s="622">
        <v>0</v>
      </c>
      <c r="K96" s="622">
        <v>0</v>
      </c>
      <c r="L96" s="622">
        <v>0</v>
      </c>
      <c r="M96" s="622">
        <v>0</v>
      </c>
      <c r="N96" s="622">
        <v>0</v>
      </c>
      <c r="O96" s="622">
        <v>0</v>
      </c>
      <c r="P96" s="622">
        <v>0</v>
      </c>
    </row>
    <row r="97" spans="1:16">
      <c r="A97" s="424">
        <v>6</v>
      </c>
      <c r="B97" s="424" t="s">
        <v>1002</v>
      </c>
      <c r="C97" s="622">
        <v>8.4744528399999997</v>
      </c>
      <c r="D97" s="622">
        <v>0</v>
      </c>
      <c r="E97" s="622">
        <v>0</v>
      </c>
      <c r="F97" s="622">
        <v>7.6602235900000002</v>
      </c>
      <c r="G97" s="622">
        <v>0.81422925000000002</v>
      </c>
      <c r="H97" s="622">
        <v>16.760000000000002</v>
      </c>
      <c r="I97" s="622">
        <v>0</v>
      </c>
      <c r="J97" s="622">
        <v>0</v>
      </c>
      <c r="K97" s="622">
        <v>0</v>
      </c>
      <c r="L97" s="622">
        <v>1.4996894277271384</v>
      </c>
      <c r="M97" s="622">
        <v>0.25504064636379703</v>
      </c>
      <c r="N97" s="622">
        <v>-0.17302574408944105</v>
      </c>
      <c r="O97" s="622">
        <v>-5.3597359696601329E-2</v>
      </c>
      <c r="P97" s="622">
        <v>-0.11688436437908464</v>
      </c>
    </row>
    <row r="98" spans="1:16">
      <c r="A98" s="424">
        <v>7</v>
      </c>
      <c r="B98" s="424" t="s">
        <v>1006</v>
      </c>
      <c r="C98" s="622">
        <v>0</v>
      </c>
      <c r="D98" s="622">
        <v>0</v>
      </c>
      <c r="E98" s="622">
        <v>0</v>
      </c>
      <c r="F98" s="622">
        <v>0</v>
      </c>
      <c r="G98" s="622">
        <v>0</v>
      </c>
      <c r="H98" s="622">
        <v>0</v>
      </c>
      <c r="I98" s="622">
        <v>0</v>
      </c>
      <c r="J98" s="622">
        <v>0</v>
      </c>
      <c r="K98" s="622">
        <v>0</v>
      </c>
      <c r="L98" s="622">
        <v>0</v>
      </c>
      <c r="M98" s="622">
        <v>0</v>
      </c>
      <c r="N98" s="622">
        <v>0</v>
      </c>
      <c r="O98" s="622">
        <v>0</v>
      </c>
      <c r="P98" s="622">
        <v>0</v>
      </c>
    </row>
    <row r="99" spans="1:16">
      <c r="A99" s="424">
        <v>8</v>
      </c>
      <c r="B99" s="424" t="s">
        <v>1007</v>
      </c>
      <c r="C99" s="622">
        <v>0</v>
      </c>
      <c r="D99" s="622">
        <v>0</v>
      </c>
      <c r="E99" s="622">
        <v>0</v>
      </c>
      <c r="F99" s="622">
        <v>0</v>
      </c>
      <c r="G99" s="622">
        <v>0</v>
      </c>
      <c r="H99" s="622">
        <v>0</v>
      </c>
      <c r="I99" s="622">
        <v>0</v>
      </c>
      <c r="J99" s="622">
        <v>0</v>
      </c>
      <c r="K99" s="622">
        <v>0</v>
      </c>
      <c r="L99" s="622">
        <v>0</v>
      </c>
      <c r="M99" s="622">
        <v>0</v>
      </c>
      <c r="N99" s="622">
        <v>0</v>
      </c>
      <c r="O99" s="622">
        <v>0</v>
      </c>
      <c r="P99" s="622">
        <v>0</v>
      </c>
    </row>
    <row r="100" spans="1:16">
      <c r="A100" s="424">
        <v>9</v>
      </c>
      <c r="B100" s="424" t="s">
        <v>1014</v>
      </c>
      <c r="C100" s="622">
        <v>63417.24098789</v>
      </c>
      <c r="D100" s="622">
        <v>22587.76875798</v>
      </c>
      <c r="E100" s="622">
        <v>28684.88621547</v>
      </c>
      <c r="F100" s="622">
        <v>11822.56927383</v>
      </c>
      <c r="G100" s="622">
        <v>322.01674061</v>
      </c>
      <c r="H100" s="622">
        <v>6.99</v>
      </c>
      <c r="I100" s="622">
        <v>0</v>
      </c>
      <c r="J100" s="622">
        <v>0</v>
      </c>
      <c r="K100" s="622">
        <v>0</v>
      </c>
      <c r="L100" s="622">
        <v>2185.6469276750313</v>
      </c>
      <c r="M100" s="622">
        <v>570.26670475667186</v>
      </c>
      <c r="N100" s="622">
        <v>-200.97033192185776</v>
      </c>
      <c r="O100" s="622">
        <v>-50.536303003123834</v>
      </c>
      <c r="P100" s="622">
        <v>-100.9394636751834</v>
      </c>
    </row>
    <row r="101" spans="1:16">
      <c r="A101" s="424">
        <v>10</v>
      </c>
      <c r="B101" s="424" t="s">
        <v>1072</v>
      </c>
      <c r="C101" s="622">
        <v>25550.028809709998</v>
      </c>
      <c r="D101" s="622">
        <v>6860.0476249599997</v>
      </c>
      <c r="E101" s="622">
        <v>16853.962778540001</v>
      </c>
      <c r="F101" s="622">
        <v>1774.9370531400002</v>
      </c>
      <c r="G101" s="622">
        <v>61.081353049999997</v>
      </c>
      <c r="H101" s="622">
        <v>6.75</v>
      </c>
      <c r="I101" s="622">
        <v>0</v>
      </c>
      <c r="J101" s="622">
        <v>0</v>
      </c>
      <c r="K101" s="622">
        <v>0</v>
      </c>
      <c r="L101" s="622">
        <v>1671.394101479859</v>
      </c>
      <c r="M101" s="622">
        <v>263.9002414485098</v>
      </c>
      <c r="N101" s="622">
        <v>-163.8200298246341</v>
      </c>
      <c r="O101" s="622">
        <v>-57.0894439743671</v>
      </c>
      <c r="P101" s="622">
        <v>-80.608305752131059</v>
      </c>
    </row>
    <row r="102" spans="1:16">
      <c r="A102" s="424">
        <v>11</v>
      </c>
      <c r="B102" s="424" t="s">
        <v>1073</v>
      </c>
      <c r="C102" s="622">
        <v>37877.082213839996</v>
      </c>
      <c r="D102" s="622">
        <v>15727.721133020001</v>
      </c>
      <c r="E102" s="622">
        <v>11831.811543639998</v>
      </c>
      <c r="F102" s="622">
        <v>10055.799920379999</v>
      </c>
      <c r="G102" s="622">
        <v>261.74961681000002</v>
      </c>
      <c r="H102" s="622">
        <v>7.15</v>
      </c>
      <c r="I102" s="622">
        <v>0</v>
      </c>
      <c r="J102" s="622">
        <v>0</v>
      </c>
      <c r="K102" s="622">
        <v>0</v>
      </c>
      <c r="L102" s="622">
        <v>2477.7871001625076</v>
      </c>
      <c r="M102" s="622">
        <v>391.22347829990116</v>
      </c>
      <c r="N102" s="622">
        <v>-242.85783723199708</v>
      </c>
      <c r="O102" s="622">
        <v>-84.63323384346738</v>
      </c>
      <c r="P102" s="622">
        <v>-119.49917735245303</v>
      </c>
    </row>
    <row r="103" spans="1:16">
      <c r="A103" s="424">
        <v>12</v>
      </c>
      <c r="B103" s="424" t="s">
        <v>1074</v>
      </c>
      <c r="C103" s="622">
        <v>19.941870999999999</v>
      </c>
      <c r="D103" s="622">
        <v>0</v>
      </c>
      <c r="E103" s="622">
        <v>0</v>
      </c>
      <c r="F103" s="622">
        <v>0</v>
      </c>
      <c r="G103" s="622">
        <v>0</v>
      </c>
      <c r="H103" s="622">
        <v>0</v>
      </c>
      <c r="I103" s="622">
        <v>0</v>
      </c>
      <c r="J103" s="622">
        <v>0</v>
      </c>
      <c r="K103" s="622">
        <v>0</v>
      </c>
      <c r="L103" s="622">
        <v>0</v>
      </c>
      <c r="M103" s="622">
        <v>0</v>
      </c>
      <c r="N103" s="622">
        <v>0</v>
      </c>
      <c r="O103" s="622">
        <v>0</v>
      </c>
      <c r="P103" s="622">
        <v>0</v>
      </c>
    </row>
    <row r="104" spans="1:16">
      <c r="A104" s="416">
        <v>13</v>
      </c>
      <c r="B104" s="416" t="s">
        <v>1075</v>
      </c>
      <c r="C104" s="623">
        <v>0</v>
      </c>
      <c r="D104" s="623">
        <v>0</v>
      </c>
      <c r="E104" s="623">
        <v>0</v>
      </c>
      <c r="F104" s="623">
        <v>0</v>
      </c>
      <c r="G104" s="623">
        <v>0</v>
      </c>
      <c r="H104" s="623">
        <v>0</v>
      </c>
      <c r="I104" s="623">
        <v>0</v>
      </c>
      <c r="J104" s="623">
        <v>0</v>
      </c>
      <c r="K104" s="623">
        <v>0</v>
      </c>
      <c r="L104" s="623">
        <v>0</v>
      </c>
      <c r="M104" s="623">
        <v>0</v>
      </c>
      <c r="N104" s="623">
        <v>0</v>
      </c>
      <c r="O104" s="623">
        <v>0</v>
      </c>
      <c r="P104" s="623">
        <v>0</v>
      </c>
    </row>
    <row r="107" spans="1:16">
      <c r="A107" s="453" t="s">
        <v>1090</v>
      </c>
    </row>
    <row r="108" spans="1:16" ht="15" customHeight="1">
      <c r="A108" s="386"/>
      <c r="B108" s="389" t="s">
        <v>251</v>
      </c>
      <c r="C108" s="389" t="s">
        <v>252</v>
      </c>
      <c r="D108" s="389" t="s">
        <v>258</v>
      </c>
      <c r="E108" s="389" t="s">
        <v>259</v>
      </c>
      <c r="F108" s="389" t="s">
        <v>260</v>
      </c>
    </row>
    <row r="109" spans="1:16" ht="15" customHeight="1">
      <c r="A109" s="386"/>
      <c r="B109" s="971" t="s">
        <v>191</v>
      </c>
      <c r="C109" s="966" t="s">
        <v>329</v>
      </c>
      <c r="D109" s="996"/>
      <c r="E109" s="996"/>
      <c r="F109" s="996"/>
    </row>
    <row r="110" spans="1:16" ht="15" customHeight="1">
      <c r="A110" s="185"/>
      <c r="B110" s="994"/>
      <c r="C110" s="425"/>
      <c r="D110" s="446"/>
      <c r="E110" s="446"/>
      <c r="F110" s="446"/>
    </row>
    <row r="111" spans="1:16" ht="15" customHeight="1">
      <c r="A111" s="143" t="s">
        <v>1104</v>
      </c>
      <c r="B111" s="994"/>
      <c r="D111" s="990" t="s">
        <v>1068</v>
      </c>
      <c r="E111" s="990" t="s">
        <v>1069</v>
      </c>
      <c r="F111" s="990" t="s">
        <v>1070</v>
      </c>
    </row>
    <row r="112" spans="1:16" ht="70.5" customHeight="1">
      <c r="A112" s="387" t="s">
        <v>214</v>
      </c>
      <c r="B112" s="995"/>
      <c r="C112" s="399"/>
      <c r="D112" s="991"/>
      <c r="E112" s="991"/>
      <c r="F112" s="991"/>
    </row>
    <row r="113" spans="1:6">
      <c r="A113" s="424">
        <v>1</v>
      </c>
      <c r="B113" s="424" t="s">
        <v>964</v>
      </c>
      <c r="C113" s="622">
        <v>79895.722707389999</v>
      </c>
      <c r="D113" s="622">
        <v>36.62261453</v>
      </c>
      <c r="E113" s="622">
        <v>1244.1389678700002</v>
      </c>
      <c r="F113" s="622">
        <v>36.62261453</v>
      </c>
    </row>
    <row r="114" spans="1:6">
      <c r="A114" s="424">
        <v>2</v>
      </c>
      <c r="B114" s="424" t="s">
        <v>965</v>
      </c>
      <c r="C114" s="622">
        <v>125.81716324000001</v>
      </c>
      <c r="D114" s="622">
        <v>0</v>
      </c>
      <c r="E114" s="622">
        <v>12.05426711</v>
      </c>
      <c r="F114" s="622">
        <v>0</v>
      </c>
    </row>
    <row r="115" spans="1:6">
      <c r="A115" s="424">
        <v>3</v>
      </c>
      <c r="B115" s="424" t="s">
        <v>971</v>
      </c>
      <c r="C115" s="622">
        <v>20873.003960189999</v>
      </c>
      <c r="D115" s="622">
        <v>541.93255020999993</v>
      </c>
      <c r="E115" s="622">
        <v>1029.5770151500001</v>
      </c>
      <c r="F115" s="622">
        <v>541.93255020999993</v>
      </c>
    </row>
    <row r="116" spans="1:6">
      <c r="A116" s="424">
        <v>4</v>
      </c>
      <c r="B116" s="424" t="s">
        <v>996</v>
      </c>
      <c r="C116" s="622">
        <v>9819.0393707200001</v>
      </c>
      <c r="D116" s="622">
        <v>67.814815719999999</v>
      </c>
      <c r="E116" s="622">
        <v>121.74442394999998</v>
      </c>
      <c r="F116" s="622">
        <v>67.814815719999999</v>
      </c>
    </row>
    <row r="117" spans="1:6">
      <c r="A117" s="424">
        <v>5</v>
      </c>
      <c r="B117" s="424" t="s">
        <v>1001</v>
      </c>
      <c r="C117" s="622">
        <v>198.34554668999999</v>
      </c>
      <c r="D117" s="622">
        <v>0</v>
      </c>
      <c r="E117" s="622">
        <v>15.056012259999999</v>
      </c>
      <c r="F117" s="622">
        <v>0</v>
      </c>
    </row>
    <row r="118" spans="1:6">
      <c r="A118" s="424">
        <v>6</v>
      </c>
      <c r="B118" s="424" t="s">
        <v>1002</v>
      </c>
      <c r="C118" s="622">
        <v>25303.262168459998</v>
      </c>
      <c r="D118" s="622">
        <v>40.632366479999995</v>
      </c>
      <c r="E118" s="622">
        <v>1910.34568474</v>
      </c>
      <c r="F118" s="622">
        <v>40.632366479999995</v>
      </c>
    </row>
    <row r="119" spans="1:6">
      <c r="A119" s="424">
        <v>7</v>
      </c>
      <c r="B119" s="424" t="s">
        <v>1006</v>
      </c>
      <c r="C119" s="622">
        <v>32254.10260586</v>
      </c>
      <c r="D119" s="622">
        <v>63.244766330000004</v>
      </c>
      <c r="E119" s="622">
        <v>2129.3232845100001</v>
      </c>
      <c r="F119" s="622">
        <v>63.244766330000004</v>
      </c>
    </row>
    <row r="120" spans="1:6">
      <c r="A120" s="424">
        <v>8</v>
      </c>
      <c r="B120" s="424" t="s">
        <v>1007</v>
      </c>
      <c r="C120" s="622">
        <v>7356.3452426499998</v>
      </c>
      <c r="D120" s="622">
        <v>47.576039389999998</v>
      </c>
      <c r="E120" s="622">
        <v>434.97558390000006</v>
      </c>
      <c r="F120" s="622">
        <v>47.576039389999998</v>
      </c>
    </row>
    <row r="121" spans="1:6">
      <c r="A121" s="424">
        <v>9</v>
      </c>
      <c r="B121" s="424" t="s">
        <v>1014</v>
      </c>
      <c r="C121" s="622">
        <v>307201.47993625002</v>
      </c>
      <c r="D121" s="622">
        <v>211.10792319000001</v>
      </c>
      <c r="E121" s="622">
        <v>19874.13907257</v>
      </c>
      <c r="F121" s="622">
        <v>211.10792319000001</v>
      </c>
    </row>
    <row r="122" spans="1:6">
      <c r="A122" s="424">
        <v>10</v>
      </c>
      <c r="B122" s="424" t="s">
        <v>1072</v>
      </c>
      <c r="C122" s="622">
        <v>1067977.45681885</v>
      </c>
      <c r="D122" s="622">
        <v>2347.0634707200002</v>
      </c>
      <c r="E122" s="622">
        <v>78177.145386809992</v>
      </c>
      <c r="F122" s="622">
        <v>2347.0634707200002</v>
      </c>
    </row>
    <row r="123" spans="1:6">
      <c r="A123" s="424">
        <v>11</v>
      </c>
      <c r="B123" s="424" t="s">
        <v>1073</v>
      </c>
      <c r="C123" s="622">
        <v>225188.59125371999</v>
      </c>
      <c r="D123" s="622">
        <v>747.18233880999992</v>
      </c>
      <c r="E123" s="622">
        <v>8419.2460248999996</v>
      </c>
      <c r="F123" s="622">
        <v>747.18233880999992</v>
      </c>
    </row>
    <row r="124" spans="1:6">
      <c r="A124" s="424">
        <v>12</v>
      </c>
      <c r="B124" s="424" t="s">
        <v>1074</v>
      </c>
      <c r="C124" s="622">
        <v>0</v>
      </c>
      <c r="D124" s="622">
        <v>0</v>
      </c>
      <c r="E124" s="622">
        <v>0</v>
      </c>
      <c r="F124" s="622">
        <v>0</v>
      </c>
    </row>
    <row r="125" spans="1:6">
      <c r="A125" s="416">
        <v>13</v>
      </c>
      <c r="B125" s="416" t="s">
        <v>1075</v>
      </c>
      <c r="C125" s="623">
        <v>0</v>
      </c>
      <c r="D125" s="623">
        <v>0</v>
      </c>
      <c r="E125" s="623">
        <v>0</v>
      </c>
      <c r="F125" s="623">
        <v>0</v>
      </c>
    </row>
  </sheetData>
  <mergeCells count="51">
    <mergeCell ref="B109:B112"/>
    <mergeCell ref="C109:F109"/>
    <mergeCell ref="D111:D112"/>
    <mergeCell ref="E111:E112"/>
    <mergeCell ref="F111:F112"/>
    <mergeCell ref="B88:B91"/>
    <mergeCell ref="C88:P88"/>
    <mergeCell ref="D89:P89"/>
    <mergeCell ref="D90:H90"/>
    <mergeCell ref="I90:I91"/>
    <mergeCell ref="J90:J91"/>
    <mergeCell ref="K90:K91"/>
    <mergeCell ref="L90:L91"/>
    <mergeCell ref="M90:M91"/>
    <mergeCell ref="N90:P90"/>
    <mergeCell ref="B68:B71"/>
    <mergeCell ref="C68:P68"/>
    <mergeCell ref="D69:P69"/>
    <mergeCell ref="D70:H70"/>
    <mergeCell ref="I70:I71"/>
    <mergeCell ref="J70:J71"/>
    <mergeCell ref="K70:K71"/>
    <mergeCell ref="L70:L71"/>
    <mergeCell ref="M70:M71"/>
    <mergeCell ref="N70:P70"/>
    <mergeCell ref="F48:F49"/>
    <mergeCell ref="C46:F46"/>
    <mergeCell ref="B46:B49"/>
    <mergeCell ref="D48:D49"/>
    <mergeCell ref="E48:E49"/>
    <mergeCell ref="A2:P2"/>
    <mergeCell ref="B25:B28"/>
    <mergeCell ref="C25:P25"/>
    <mergeCell ref="D26:P26"/>
    <mergeCell ref="D27:H27"/>
    <mergeCell ref="I27:I28"/>
    <mergeCell ref="J27:J28"/>
    <mergeCell ref="K27:K28"/>
    <mergeCell ref="L27:L28"/>
    <mergeCell ref="M27:M28"/>
    <mergeCell ref="N27:P27"/>
    <mergeCell ref="B5:B8"/>
    <mergeCell ref="C5:P5"/>
    <mergeCell ref="D6:P6"/>
    <mergeCell ref="D7:H7"/>
    <mergeCell ref="I7:I8"/>
    <mergeCell ref="J7:J8"/>
    <mergeCell ref="K7:K8"/>
    <mergeCell ref="L7:L8"/>
    <mergeCell ref="M7:M8"/>
    <mergeCell ref="N7:P7"/>
  </mergeCells>
  <hyperlinks>
    <hyperlink ref="I1" location="Index!A1" display="Index" xr:uid="{29E34ACC-1AC1-48D3-A30A-984F9AC4781B}"/>
  </hyperlinks>
  <pageMargins left="0.7" right="0.7" top="0.75" bottom="0.75" header="0.3" footer="0.3"/>
  <pageSetup orientation="portrait"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0759-A964-4C59-AF30-F2CE2B6874C6}">
  <sheetPr>
    <tabColor theme="9" tint="-0.249977111117893"/>
  </sheetPr>
  <dimension ref="A1:E8"/>
  <sheetViews>
    <sheetView zoomScaleNormal="100" workbookViewId="0">
      <selection activeCell="B6" sqref="B6:D7"/>
    </sheetView>
  </sheetViews>
  <sheetFormatPr defaultColWidth="9.1796875" defaultRowHeight="14.5"/>
  <cols>
    <col min="1" max="1" width="20" style="634" customWidth="1"/>
    <col min="2" max="2" width="24.54296875" style="634" bestFit="1" customWidth="1"/>
    <col min="3" max="3" width="25" style="634" bestFit="1" customWidth="1"/>
    <col min="4" max="4" width="47" style="634" customWidth="1"/>
    <col min="5" max="6" width="31" style="634" bestFit="1" customWidth="1"/>
    <col min="7" max="16384" width="9.1796875" style="634"/>
  </cols>
  <sheetData>
    <row r="1" spans="1:5">
      <c r="A1" s="409" t="s">
        <v>1167</v>
      </c>
      <c r="B1" s="738"/>
      <c r="C1" s="410"/>
      <c r="D1" s="410"/>
      <c r="E1" s="426" t="s">
        <v>197</v>
      </c>
    </row>
    <row r="2" spans="1:5">
      <c r="A2" s="998" t="s">
        <v>1330</v>
      </c>
      <c r="B2" s="998"/>
      <c r="C2" s="998"/>
      <c r="D2" s="998"/>
      <c r="E2" s="998"/>
    </row>
    <row r="4" spans="1:5">
      <c r="A4" s="635"/>
      <c r="B4" s="997" t="s">
        <v>1110</v>
      </c>
      <c r="C4" s="997"/>
      <c r="D4" s="997"/>
      <c r="E4" s="644" t="s">
        <v>1111</v>
      </c>
    </row>
    <row r="5" spans="1:5">
      <c r="A5" s="645"/>
      <c r="B5" s="646" t="s">
        <v>1112</v>
      </c>
      <c r="C5" s="646" t="s">
        <v>1113</v>
      </c>
      <c r="D5" s="646" t="s">
        <v>1114</v>
      </c>
      <c r="E5" s="644"/>
    </row>
    <row r="6" spans="1:5">
      <c r="A6" s="747" t="s">
        <v>1115</v>
      </c>
      <c r="B6" s="748">
        <v>5.740701670692653</v>
      </c>
      <c r="C6" s="748">
        <v>4.4373547698276054E-3</v>
      </c>
      <c r="D6" s="748">
        <v>5.74</v>
      </c>
      <c r="E6" s="748">
        <v>55.747435618454297</v>
      </c>
    </row>
    <row r="7" spans="1:5">
      <c r="A7" s="749" t="s">
        <v>1116</v>
      </c>
      <c r="B7" s="750">
        <v>7.5248428073388913</v>
      </c>
      <c r="C7" s="750">
        <v>0.27011342480732869</v>
      </c>
      <c r="D7" s="750">
        <v>7.5265671473748519</v>
      </c>
      <c r="E7" s="750">
        <v>71.863869576056345</v>
      </c>
    </row>
    <row r="8" spans="1:5">
      <c r="A8" s="636" t="s">
        <v>1117</v>
      </c>
    </row>
  </sheetData>
  <mergeCells count="2">
    <mergeCell ref="B4:D4"/>
    <mergeCell ref="A2:E2"/>
  </mergeCells>
  <hyperlinks>
    <hyperlink ref="E1" location="Index!A1" display="Index" xr:uid="{ACD583FE-030F-4C9D-90F9-97F6EBB2DACE}"/>
  </hyperlinks>
  <pageMargins left="0.7" right="0.7" top="0.75" bottom="0.75" header="0.3" footer="0.3"/>
  <pageSetup orientation="portrait" r:id="rId1"/>
  <headerFooter>
    <oddHeader>&amp;L&amp;"Calibri"&amp;12&amp;K000000EBA Regular Use&amp;1#</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77506-28A2-48DE-8D2C-47822A747AC8}">
  <sheetPr>
    <tabColor theme="9" tint="-0.249977111117893"/>
  </sheetPr>
  <dimension ref="A1:R308"/>
  <sheetViews>
    <sheetView showGridLines="0" zoomScaleNormal="100" workbookViewId="0">
      <selection activeCell="H30" sqref="H30"/>
    </sheetView>
  </sheetViews>
  <sheetFormatPr defaultColWidth="8.81640625" defaultRowHeight="8.5"/>
  <cols>
    <col min="1" max="1" width="10.26953125" style="633" customWidth="1"/>
    <col min="2" max="2" width="60.54296875" style="638" customWidth="1"/>
    <col min="3" max="3" width="14.1796875" style="638" customWidth="1"/>
    <col min="4" max="4" width="8.81640625" style="638"/>
    <col min="5" max="5" width="11.26953125" style="638" customWidth="1"/>
    <col min="6" max="6" width="14.7265625" style="638" customWidth="1"/>
    <col min="7" max="7" width="13" style="638" customWidth="1"/>
    <col min="8" max="8" width="13.1796875" style="638" customWidth="1"/>
    <col min="9" max="9" width="8.81640625" style="638"/>
    <col min="10" max="10" width="9.7265625" style="638" customWidth="1"/>
    <col min="11" max="11" width="12.81640625" style="638" customWidth="1"/>
    <col min="12" max="12" width="13" style="638" customWidth="1"/>
    <col min="13" max="13" width="11.26953125" style="638" customWidth="1"/>
    <col min="14" max="14" width="8.81640625" style="638"/>
    <col min="15" max="15" width="11" style="638" customWidth="1"/>
    <col min="16" max="16" width="13.26953125" style="638" customWidth="1"/>
    <col min="17" max="17" width="13" style="638" customWidth="1"/>
    <col min="18" max="18" width="11.1796875" style="638" customWidth="1"/>
    <col min="19" max="16384" width="8.81640625" style="638"/>
  </cols>
  <sheetData>
    <row r="1" spans="1:18" ht="14.5">
      <c r="A1" s="409" t="s">
        <v>1168</v>
      </c>
      <c r="B1" s="738"/>
      <c r="C1" s="410"/>
      <c r="D1" s="410"/>
      <c r="E1" s="410"/>
      <c r="F1" s="426" t="s">
        <v>197</v>
      </c>
    </row>
    <row r="2" spans="1:18">
      <c r="A2" s="998" t="s">
        <v>1331</v>
      </c>
      <c r="B2" s="998"/>
      <c r="C2" s="998"/>
      <c r="D2" s="998"/>
      <c r="E2" s="998"/>
    </row>
    <row r="4" spans="1:18" s="633" customFormat="1">
      <c r="A4" s="647"/>
      <c r="B4" s="647"/>
      <c r="C4" s="637" t="s">
        <v>251</v>
      </c>
      <c r="D4" s="637" t="s">
        <v>252</v>
      </c>
      <c r="E4" s="637" t="s">
        <v>253</v>
      </c>
      <c r="F4" s="637" t="s">
        <v>254</v>
      </c>
      <c r="G4" s="637" t="s">
        <v>255</v>
      </c>
      <c r="H4" s="637" t="s">
        <v>256</v>
      </c>
      <c r="I4" s="637" t="s">
        <v>257</v>
      </c>
      <c r="J4" s="637" t="s">
        <v>258</v>
      </c>
      <c r="K4" s="637" t="s">
        <v>259</v>
      </c>
      <c r="L4" s="637" t="s">
        <v>260</v>
      </c>
      <c r="M4" s="637" t="s">
        <v>261</v>
      </c>
      <c r="N4" s="637" t="s">
        <v>262</v>
      </c>
      <c r="O4" s="637" t="s">
        <v>326</v>
      </c>
      <c r="P4" s="637" t="s">
        <v>327</v>
      </c>
      <c r="Q4" s="637" t="s">
        <v>328</v>
      </c>
      <c r="R4" s="637" t="s">
        <v>1024</v>
      </c>
    </row>
    <row r="5" spans="1:18">
      <c r="A5" s="974"/>
      <c r="B5" s="974"/>
      <c r="C5" s="974" t="s">
        <v>1118</v>
      </c>
      <c r="D5" s="1002" t="s">
        <v>1119</v>
      </c>
      <c r="E5" s="1002"/>
      <c r="F5" s="1002"/>
      <c r="G5" s="1002"/>
      <c r="H5" s="1002"/>
      <c r="I5" s="1002" t="s">
        <v>1120</v>
      </c>
      <c r="J5" s="1002"/>
      <c r="K5" s="1002"/>
      <c r="L5" s="1002"/>
      <c r="M5" s="1002"/>
      <c r="N5" s="1002" t="s">
        <v>1121</v>
      </c>
      <c r="O5" s="1002"/>
      <c r="P5" s="1002"/>
      <c r="Q5" s="1002"/>
      <c r="R5" s="1002"/>
    </row>
    <row r="6" spans="1:18">
      <c r="A6" s="974"/>
      <c r="B6" s="974"/>
      <c r="C6" s="974"/>
      <c r="D6" s="999" t="s">
        <v>1122</v>
      </c>
      <c r="E6" s="1000"/>
      <c r="F6" s="1000"/>
      <c r="G6" s="1000"/>
      <c r="H6" s="1001"/>
      <c r="I6" s="999" t="s">
        <v>1122</v>
      </c>
      <c r="J6" s="1000"/>
      <c r="K6" s="1000"/>
      <c r="L6" s="1000"/>
      <c r="M6" s="1001"/>
      <c r="N6" s="999" t="s">
        <v>1122</v>
      </c>
      <c r="O6" s="1000"/>
      <c r="P6" s="1000"/>
      <c r="Q6" s="1000"/>
      <c r="R6" s="1001"/>
    </row>
    <row r="7" spans="1:18">
      <c r="A7" s="974"/>
      <c r="B7" s="974"/>
      <c r="C7" s="974"/>
      <c r="D7" s="648"/>
      <c r="E7" s="999" t="s">
        <v>1123</v>
      </c>
      <c r="F7" s="1000"/>
      <c r="G7" s="1000"/>
      <c r="H7" s="1001"/>
      <c r="I7" s="648"/>
      <c r="J7" s="999" t="s">
        <v>1123</v>
      </c>
      <c r="K7" s="1000"/>
      <c r="L7" s="1000"/>
      <c r="M7" s="1001"/>
      <c r="N7" s="648"/>
      <c r="O7" s="999" t="s">
        <v>1123</v>
      </c>
      <c r="P7" s="1000"/>
      <c r="Q7" s="1000"/>
      <c r="R7" s="1001"/>
    </row>
    <row r="8" spans="1:18" ht="17">
      <c r="A8" s="974"/>
      <c r="B8" s="974"/>
      <c r="C8" s="974"/>
      <c r="D8" s="649"/>
      <c r="E8" s="649"/>
      <c r="F8" s="650" t="s">
        <v>1124</v>
      </c>
      <c r="G8" s="650" t="s">
        <v>1125</v>
      </c>
      <c r="H8" s="650" t="s">
        <v>1126</v>
      </c>
      <c r="I8" s="649"/>
      <c r="J8" s="649"/>
      <c r="K8" s="650" t="s">
        <v>1124</v>
      </c>
      <c r="L8" s="650" t="s">
        <v>1127</v>
      </c>
      <c r="M8" s="650" t="s">
        <v>1126</v>
      </c>
      <c r="N8" s="649"/>
      <c r="O8" s="649"/>
      <c r="P8" s="650" t="s">
        <v>1124</v>
      </c>
      <c r="Q8" s="650" t="s">
        <v>1128</v>
      </c>
      <c r="R8" s="650" t="s">
        <v>1126</v>
      </c>
    </row>
    <row r="9" spans="1:18" s="479" customFormat="1">
      <c r="A9" s="651"/>
      <c r="B9" s="652" t="s">
        <v>1129</v>
      </c>
      <c r="C9" s="653"/>
      <c r="D9" s="654"/>
      <c r="E9" s="654"/>
      <c r="F9" s="654"/>
      <c r="G9" s="654"/>
      <c r="H9" s="654"/>
      <c r="I9" s="654"/>
      <c r="J9" s="654"/>
      <c r="K9" s="654"/>
      <c r="L9" s="654"/>
      <c r="M9" s="654"/>
      <c r="N9" s="654"/>
      <c r="O9" s="654"/>
      <c r="P9" s="654"/>
      <c r="Q9" s="654"/>
      <c r="R9" s="654"/>
    </row>
    <row r="10" spans="1:18" s="782" customFormat="1">
      <c r="A10" s="781">
        <v>1</v>
      </c>
      <c r="B10" s="780" t="s">
        <v>1130</v>
      </c>
      <c r="C10" s="665">
        <v>966226.89830659004</v>
      </c>
      <c r="D10" s="659">
        <v>938118.34894920397</v>
      </c>
      <c r="E10" s="659">
        <v>87134.356109168875</v>
      </c>
      <c r="F10" s="659">
        <v>0</v>
      </c>
      <c r="G10" s="659">
        <v>30.12003489985003</v>
      </c>
      <c r="H10" s="659">
        <v>67.351705919640025</v>
      </c>
      <c r="I10" s="659">
        <v>0</v>
      </c>
      <c r="J10" s="659">
        <v>0</v>
      </c>
      <c r="K10" s="659">
        <v>0</v>
      </c>
      <c r="L10" s="659">
        <v>0</v>
      </c>
      <c r="M10" s="659">
        <v>0</v>
      </c>
      <c r="N10" s="659">
        <v>938308.40267222538</v>
      </c>
      <c r="O10" s="659">
        <v>87134.356109168875</v>
      </c>
      <c r="P10" s="659">
        <v>0</v>
      </c>
      <c r="Q10" s="659">
        <v>30.12003489985003</v>
      </c>
      <c r="R10" s="659">
        <v>67.351705919640025</v>
      </c>
    </row>
    <row r="11" spans="1:18">
      <c r="A11" s="647">
        <v>2</v>
      </c>
      <c r="B11" s="656" t="s">
        <v>1131</v>
      </c>
      <c r="C11" s="657">
        <v>5155.6437696800003</v>
      </c>
      <c r="D11" s="655">
        <v>0</v>
      </c>
      <c r="E11" s="655">
        <v>0</v>
      </c>
      <c r="F11" s="655">
        <v>0</v>
      </c>
      <c r="G11" s="655">
        <v>0</v>
      </c>
      <c r="H11" s="655">
        <v>0</v>
      </c>
      <c r="I11" s="655">
        <v>0</v>
      </c>
      <c r="J11" s="655">
        <v>0</v>
      </c>
      <c r="K11" s="655">
        <v>0</v>
      </c>
      <c r="L11" s="655">
        <v>0</v>
      </c>
      <c r="M11" s="655">
        <v>0</v>
      </c>
      <c r="N11" s="655">
        <v>190.05372302139401</v>
      </c>
      <c r="O11" s="655">
        <v>0</v>
      </c>
      <c r="P11" s="655">
        <v>0</v>
      </c>
      <c r="Q11" s="655">
        <v>0</v>
      </c>
      <c r="R11" s="655">
        <v>0</v>
      </c>
    </row>
    <row r="12" spans="1:18">
      <c r="A12" s="763">
        <v>3</v>
      </c>
      <c r="B12" s="764" t="s">
        <v>288</v>
      </c>
      <c r="C12" s="765">
        <v>1271.2552669100003</v>
      </c>
      <c r="D12" s="766">
        <v>0</v>
      </c>
      <c r="E12" s="766">
        <v>0</v>
      </c>
      <c r="F12" s="766">
        <v>0</v>
      </c>
      <c r="G12" s="766">
        <v>0</v>
      </c>
      <c r="H12" s="766">
        <v>0</v>
      </c>
      <c r="I12" s="766">
        <v>0</v>
      </c>
      <c r="J12" s="766">
        <v>0</v>
      </c>
      <c r="K12" s="766">
        <v>0</v>
      </c>
      <c r="L12" s="766">
        <v>0</v>
      </c>
      <c r="M12" s="766">
        <v>0</v>
      </c>
      <c r="N12" s="766">
        <v>190.05372302139401</v>
      </c>
      <c r="O12" s="766">
        <v>0</v>
      </c>
      <c r="P12" s="766">
        <v>0</v>
      </c>
      <c r="Q12" s="766">
        <v>0</v>
      </c>
      <c r="R12" s="766">
        <v>0</v>
      </c>
    </row>
    <row r="13" spans="1:18">
      <c r="A13" s="763">
        <v>4</v>
      </c>
      <c r="B13" s="767" t="s">
        <v>108</v>
      </c>
      <c r="C13" s="768">
        <v>1271.2552669100003</v>
      </c>
      <c r="D13" s="766">
        <v>0</v>
      </c>
      <c r="E13" s="766">
        <v>0</v>
      </c>
      <c r="F13" s="766">
        <v>0</v>
      </c>
      <c r="G13" s="766">
        <v>0</v>
      </c>
      <c r="H13" s="766">
        <v>0</v>
      </c>
      <c r="I13" s="766">
        <v>0</v>
      </c>
      <c r="J13" s="766">
        <v>0</v>
      </c>
      <c r="K13" s="766">
        <v>0</v>
      </c>
      <c r="L13" s="766">
        <v>0</v>
      </c>
      <c r="M13" s="766">
        <v>0</v>
      </c>
      <c r="N13" s="766">
        <v>190.05372302139401</v>
      </c>
      <c r="O13" s="766">
        <v>0</v>
      </c>
      <c r="P13" s="766">
        <v>0</v>
      </c>
      <c r="Q13" s="766">
        <v>0</v>
      </c>
      <c r="R13" s="766">
        <v>0</v>
      </c>
    </row>
    <row r="14" spans="1:18">
      <c r="A14" s="763">
        <v>5</v>
      </c>
      <c r="B14" s="767" t="s">
        <v>1132</v>
      </c>
      <c r="C14" s="765">
        <v>0</v>
      </c>
      <c r="D14" s="765">
        <v>0</v>
      </c>
      <c r="E14" s="769">
        <v>0</v>
      </c>
      <c r="F14" s="770">
        <v>0</v>
      </c>
      <c r="G14" s="769">
        <v>0</v>
      </c>
      <c r="H14" s="769">
        <v>0</v>
      </c>
      <c r="I14" s="770">
        <v>0</v>
      </c>
      <c r="J14" s="770">
        <v>0</v>
      </c>
      <c r="K14" s="770">
        <v>0</v>
      </c>
      <c r="L14" s="770">
        <v>0</v>
      </c>
      <c r="M14" s="770">
        <v>0</v>
      </c>
      <c r="N14" s="770">
        <v>0</v>
      </c>
      <c r="O14" s="770">
        <v>0</v>
      </c>
      <c r="P14" s="770">
        <v>0</v>
      </c>
      <c r="Q14" s="770">
        <v>0</v>
      </c>
      <c r="R14" s="770">
        <v>0</v>
      </c>
    </row>
    <row r="15" spans="1:18">
      <c r="A15" s="763">
        <v>6</v>
      </c>
      <c r="B15" s="767" t="s">
        <v>353</v>
      </c>
      <c r="C15" s="765">
        <v>0</v>
      </c>
      <c r="D15" s="765">
        <v>0</v>
      </c>
      <c r="E15" s="765">
        <v>0</v>
      </c>
      <c r="F15" s="771"/>
      <c r="G15" s="768">
        <v>0</v>
      </c>
      <c r="H15" s="768">
        <v>0</v>
      </c>
      <c r="I15" s="766">
        <v>0</v>
      </c>
      <c r="J15" s="766">
        <v>0</v>
      </c>
      <c r="K15" s="771"/>
      <c r="L15" s="766">
        <v>0</v>
      </c>
      <c r="M15" s="766">
        <v>0</v>
      </c>
      <c r="N15" s="766">
        <v>0</v>
      </c>
      <c r="O15" s="766">
        <v>0</v>
      </c>
      <c r="P15" s="771"/>
      <c r="Q15" s="766">
        <v>0</v>
      </c>
      <c r="R15" s="766">
        <v>0</v>
      </c>
    </row>
    <row r="16" spans="1:18">
      <c r="A16" s="763">
        <v>7</v>
      </c>
      <c r="B16" s="764" t="s">
        <v>289</v>
      </c>
      <c r="C16" s="765">
        <v>3884.3885027699998</v>
      </c>
      <c r="D16" s="765">
        <v>0</v>
      </c>
      <c r="E16" s="765">
        <v>0</v>
      </c>
      <c r="F16" s="766">
        <v>0</v>
      </c>
      <c r="G16" s="765">
        <v>0</v>
      </c>
      <c r="H16" s="765">
        <v>0</v>
      </c>
      <c r="I16" s="766">
        <v>0</v>
      </c>
      <c r="J16" s="766">
        <v>0</v>
      </c>
      <c r="K16" s="766">
        <v>0</v>
      </c>
      <c r="L16" s="766">
        <v>0</v>
      </c>
      <c r="M16" s="766">
        <v>0</v>
      </c>
      <c r="N16" s="766">
        <v>0</v>
      </c>
      <c r="O16" s="766">
        <v>0</v>
      </c>
      <c r="P16" s="766">
        <v>0</v>
      </c>
      <c r="Q16" s="766">
        <v>0</v>
      </c>
      <c r="R16" s="766">
        <v>0</v>
      </c>
    </row>
    <row r="17" spans="1:18">
      <c r="A17" s="763">
        <v>8</v>
      </c>
      <c r="B17" s="767" t="s">
        <v>1133</v>
      </c>
      <c r="C17" s="768">
        <v>0</v>
      </c>
      <c r="D17" s="766">
        <v>0</v>
      </c>
      <c r="E17" s="766">
        <v>0</v>
      </c>
      <c r="F17" s="766">
        <v>0</v>
      </c>
      <c r="G17" s="766">
        <v>0</v>
      </c>
      <c r="H17" s="766">
        <v>0</v>
      </c>
      <c r="I17" s="766">
        <v>0</v>
      </c>
      <c r="J17" s="766">
        <v>0</v>
      </c>
      <c r="K17" s="766">
        <v>0</v>
      </c>
      <c r="L17" s="766">
        <v>0</v>
      </c>
      <c r="M17" s="766">
        <v>0</v>
      </c>
      <c r="N17" s="766">
        <v>0</v>
      </c>
      <c r="O17" s="766">
        <v>0</v>
      </c>
      <c r="P17" s="766">
        <v>0</v>
      </c>
      <c r="Q17" s="766">
        <v>0</v>
      </c>
      <c r="R17" s="766">
        <v>0</v>
      </c>
    </row>
    <row r="18" spans="1:18">
      <c r="A18" s="763">
        <v>9</v>
      </c>
      <c r="B18" s="772" t="s">
        <v>108</v>
      </c>
      <c r="C18" s="773">
        <v>0</v>
      </c>
      <c r="D18" s="766">
        <v>0</v>
      </c>
      <c r="E18" s="766">
        <v>0</v>
      </c>
      <c r="F18" s="766">
        <v>0</v>
      </c>
      <c r="G18" s="766">
        <v>0</v>
      </c>
      <c r="H18" s="766">
        <v>0</v>
      </c>
      <c r="I18" s="766">
        <v>0</v>
      </c>
      <c r="J18" s="766">
        <v>0</v>
      </c>
      <c r="K18" s="766">
        <v>0</v>
      </c>
      <c r="L18" s="766">
        <v>0</v>
      </c>
      <c r="M18" s="766">
        <v>0</v>
      </c>
      <c r="N18" s="766"/>
      <c r="O18" s="766">
        <v>0</v>
      </c>
      <c r="P18" s="766">
        <v>0</v>
      </c>
      <c r="Q18" s="766">
        <v>0</v>
      </c>
      <c r="R18" s="766">
        <v>0</v>
      </c>
    </row>
    <row r="19" spans="1:18" s="479" customFormat="1">
      <c r="A19" s="763">
        <v>10</v>
      </c>
      <c r="B19" s="774" t="s">
        <v>1132</v>
      </c>
      <c r="C19" s="775">
        <v>0</v>
      </c>
      <c r="D19" s="770">
        <v>0</v>
      </c>
      <c r="E19" s="770">
        <v>0</v>
      </c>
      <c r="F19" s="770">
        <v>0</v>
      </c>
      <c r="G19" s="770">
        <v>0</v>
      </c>
      <c r="H19" s="770">
        <v>0</v>
      </c>
      <c r="I19" s="770">
        <v>0</v>
      </c>
      <c r="J19" s="770">
        <v>0</v>
      </c>
      <c r="K19" s="770">
        <v>0</v>
      </c>
      <c r="L19" s="770">
        <v>0</v>
      </c>
      <c r="M19" s="770">
        <v>0</v>
      </c>
      <c r="N19" s="770"/>
      <c r="O19" s="770">
        <v>0</v>
      </c>
      <c r="P19" s="770">
        <v>0</v>
      </c>
      <c r="Q19" s="770">
        <v>0</v>
      </c>
      <c r="R19" s="770">
        <v>0</v>
      </c>
    </row>
    <row r="20" spans="1:18">
      <c r="A20" s="763">
        <v>11</v>
      </c>
      <c r="B20" s="772" t="s">
        <v>353</v>
      </c>
      <c r="C20" s="773">
        <v>0</v>
      </c>
      <c r="D20" s="766">
        <v>0</v>
      </c>
      <c r="E20" s="766">
        <v>0</v>
      </c>
      <c r="F20" s="771"/>
      <c r="G20" s="766">
        <v>0</v>
      </c>
      <c r="H20" s="766">
        <v>0</v>
      </c>
      <c r="I20" s="766">
        <v>0</v>
      </c>
      <c r="J20" s="766">
        <v>0</v>
      </c>
      <c r="K20" s="771"/>
      <c r="L20" s="766">
        <v>0</v>
      </c>
      <c r="M20" s="766">
        <v>0</v>
      </c>
      <c r="N20" s="766"/>
      <c r="O20" s="766">
        <v>0</v>
      </c>
      <c r="P20" s="771"/>
      <c r="Q20" s="766">
        <v>0</v>
      </c>
      <c r="R20" s="766">
        <v>0</v>
      </c>
    </row>
    <row r="21" spans="1:18">
      <c r="A21" s="763">
        <v>12</v>
      </c>
      <c r="B21" s="767" t="s">
        <v>1134</v>
      </c>
      <c r="C21" s="768">
        <v>0</v>
      </c>
      <c r="D21" s="766">
        <v>0</v>
      </c>
      <c r="E21" s="766">
        <v>0</v>
      </c>
      <c r="F21" s="766">
        <v>0</v>
      </c>
      <c r="G21" s="766">
        <v>0</v>
      </c>
      <c r="H21" s="766">
        <v>0</v>
      </c>
      <c r="I21" s="766">
        <v>0</v>
      </c>
      <c r="J21" s="766">
        <v>0</v>
      </c>
      <c r="K21" s="766">
        <v>0</v>
      </c>
      <c r="L21" s="766">
        <v>0</v>
      </c>
      <c r="M21" s="766">
        <v>0</v>
      </c>
      <c r="N21" s="766">
        <v>0</v>
      </c>
      <c r="O21" s="766">
        <v>0</v>
      </c>
      <c r="P21" s="766">
        <v>0</v>
      </c>
      <c r="Q21" s="766">
        <v>0</v>
      </c>
      <c r="R21" s="766">
        <v>0</v>
      </c>
    </row>
    <row r="22" spans="1:18">
      <c r="A22" s="763">
        <v>13</v>
      </c>
      <c r="B22" s="772" t="s">
        <v>108</v>
      </c>
      <c r="C22" s="773">
        <v>0</v>
      </c>
      <c r="D22" s="766">
        <v>0</v>
      </c>
      <c r="E22" s="766">
        <v>0</v>
      </c>
      <c r="F22" s="766">
        <v>0</v>
      </c>
      <c r="G22" s="766">
        <v>0</v>
      </c>
      <c r="H22" s="766">
        <v>0</v>
      </c>
      <c r="I22" s="766">
        <v>0</v>
      </c>
      <c r="J22" s="766">
        <v>0</v>
      </c>
      <c r="K22" s="766">
        <v>0</v>
      </c>
      <c r="L22" s="766">
        <v>0</v>
      </c>
      <c r="M22" s="766">
        <v>0</v>
      </c>
      <c r="N22" s="766"/>
      <c r="O22" s="766">
        <v>0</v>
      </c>
      <c r="P22" s="766">
        <v>0</v>
      </c>
      <c r="Q22" s="766">
        <v>0</v>
      </c>
      <c r="R22" s="766">
        <v>0</v>
      </c>
    </row>
    <row r="23" spans="1:18" s="479" customFormat="1">
      <c r="A23" s="763">
        <v>14</v>
      </c>
      <c r="B23" s="774" t="s">
        <v>1132</v>
      </c>
      <c r="C23" s="775">
        <v>0</v>
      </c>
      <c r="D23" s="770">
        <v>0</v>
      </c>
      <c r="E23" s="770">
        <v>0</v>
      </c>
      <c r="F23" s="770">
        <v>0</v>
      </c>
      <c r="G23" s="770">
        <v>0</v>
      </c>
      <c r="H23" s="770">
        <v>0</v>
      </c>
      <c r="I23" s="770">
        <v>0</v>
      </c>
      <c r="J23" s="770">
        <v>0</v>
      </c>
      <c r="K23" s="770">
        <v>0</v>
      </c>
      <c r="L23" s="770">
        <v>0</v>
      </c>
      <c r="M23" s="770">
        <v>0</v>
      </c>
      <c r="N23" s="770"/>
      <c r="O23" s="770">
        <v>0</v>
      </c>
      <c r="P23" s="770">
        <v>0</v>
      </c>
      <c r="Q23" s="770">
        <v>0</v>
      </c>
      <c r="R23" s="770">
        <v>0</v>
      </c>
    </row>
    <row r="24" spans="1:18">
      <c r="A24" s="763">
        <v>15</v>
      </c>
      <c r="B24" s="772" t="s">
        <v>353</v>
      </c>
      <c r="C24" s="773">
        <v>0</v>
      </c>
      <c r="D24" s="766">
        <v>0</v>
      </c>
      <c r="E24" s="766">
        <v>0</v>
      </c>
      <c r="F24" s="771"/>
      <c r="G24" s="766">
        <v>0</v>
      </c>
      <c r="H24" s="766">
        <v>0</v>
      </c>
      <c r="I24" s="766">
        <v>0</v>
      </c>
      <c r="J24" s="766">
        <v>0</v>
      </c>
      <c r="K24" s="771"/>
      <c r="L24" s="766">
        <v>0</v>
      </c>
      <c r="M24" s="766">
        <v>0</v>
      </c>
      <c r="N24" s="766"/>
      <c r="O24" s="766">
        <v>0</v>
      </c>
      <c r="P24" s="771"/>
      <c r="Q24" s="766">
        <v>0</v>
      </c>
      <c r="R24" s="766">
        <v>0</v>
      </c>
    </row>
    <row r="25" spans="1:18">
      <c r="A25" s="763">
        <v>16</v>
      </c>
      <c r="B25" s="767" t="s">
        <v>1135</v>
      </c>
      <c r="C25" s="768">
        <v>3884.3885027699998</v>
      </c>
      <c r="D25" s="766">
        <v>0</v>
      </c>
      <c r="E25" s="766">
        <v>0</v>
      </c>
      <c r="F25" s="766">
        <v>0</v>
      </c>
      <c r="G25" s="766">
        <v>0</v>
      </c>
      <c r="H25" s="766">
        <v>0</v>
      </c>
      <c r="I25" s="766">
        <v>0</v>
      </c>
      <c r="J25" s="766">
        <v>0</v>
      </c>
      <c r="K25" s="766">
        <v>0</v>
      </c>
      <c r="L25" s="766">
        <v>0</v>
      </c>
      <c r="M25" s="766">
        <v>0</v>
      </c>
      <c r="N25" s="766">
        <v>0</v>
      </c>
      <c r="O25" s="766">
        <v>0</v>
      </c>
      <c r="P25" s="766">
        <v>0</v>
      </c>
      <c r="Q25" s="766">
        <v>0</v>
      </c>
      <c r="R25" s="766">
        <v>0</v>
      </c>
    </row>
    <row r="26" spans="1:18">
      <c r="A26" s="763">
        <v>17</v>
      </c>
      <c r="B26" s="772" t="s">
        <v>108</v>
      </c>
      <c r="C26" s="773">
        <v>3884.3885027699998</v>
      </c>
      <c r="D26" s="766">
        <v>0</v>
      </c>
      <c r="E26" s="766">
        <v>0</v>
      </c>
      <c r="F26" s="766">
        <v>0</v>
      </c>
      <c r="G26" s="766">
        <v>0</v>
      </c>
      <c r="H26" s="766">
        <v>0</v>
      </c>
      <c r="I26" s="766">
        <v>0</v>
      </c>
      <c r="J26" s="766">
        <v>0</v>
      </c>
      <c r="K26" s="766">
        <v>0</v>
      </c>
      <c r="L26" s="766">
        <v>0</v>
      </c>
      <c r="M26" s="766">
        <v>0</v>
      </c>
      <c r="N26" s="766"/>
      <c r="O26" s="766">
        <v>0</v>
      </c>
      <c r="P26" s="766">
        <v>0</v>
      </c>
      <c r="Q26" s="766">
        <v>0</v>
      </c>
      <c r="R26" s="766">
        <v>0</v>
      </c>
    </row>
    <row r="27" spans="1:18" s="479" customFormat="1">
      <c r="A27" s="763">
        <v>18</v>
      </c>
      <c r="B27" s="774" t="s">
        <v>1132</v>
      </c>
      <c r="C27" s="775">
        <v>0</v>
      </c>
      <c r="D27" s="770">
        <v>0</v>
      </c>
      <c r="E27" s="770">
        <v>0</v>
      </c>
      <c r="F27" s="770">
        <v>0</v>
      </c>
      <c r="G27" s="770">
        <v>0</v>
      </c>
      <c r="H27" s="770">
        <v>0</v>
      </c>
      <c r="I27" s="770">
        <v>0</v>
      </c>
      <c r="J27" s="770">
        <v>0</v>
      </c>
      <c r="K27" s="770">
        <v>0</v>
      </c>
      <c r="L27" s="770">
        <v>0</v>
      </c>
      <c r="M27" s="770">
        <v>0</v>
      </c>
      <c r="N27" s="770"/>
      <c r="O27" s="770">
        <v>0</v>
      </c>
      <c r="P27" s="770">
        <v>0</v>
      </c>
      <c r="Q27" s="770">
        <v>0</v>
      </c>
      <c r="R27" s="770">
        <v>0</v>
      </c>
    </row>
    <row r="28" spans="1:18">
      <c r="A28" s="763">
        <v>19</v>
      </c>
      <c r="B28" s="772" t="s">
        <v>353</v>
      </c>
      <c r="C28" s="773">
        <v>0</v>
      </c>
      <c r="D28" s="766">
        <v>0</v>
      </c>
      <c r="E28" s="766">
        <v>0</v>
      </c>
      <c r="F28" s="771"/>
      <c r="G28" s="766">
        <v>0</v>
      </c>
      <c r="H28" s="766">
        <v>0</v>
      </c>
      <c r="I28" s="766">
        <v>0</v>
      </c>
      <c r="J28" s="766">
        <v>0</v>
      </c>
      <c r="K28" s="771"/>
      <c r="L28" s="766">
        <v>0</v>
      </c>
      <c r="M28" s="766">
        <v>0</v>
      </c>
      <c r="N28" s="766"/>
      <c r="O28" s="766">
        <v>0</v>
      </c>
      <c r="P28" s="771"/>
      <c r="Q28" s="766">
        <v>0</v>
      </c>
      <c r="R28" s="766">
        <v>0</v>
      </c>
    </row>
    <row r="29" spans="1:18">
      <c r="A29" s="647">
        <v>20</v>
      </c>
      <c r="B29" s="656" t="s">
        <v>1136</v>
      </c>
      <c r="C29" s="657">
        <v>17339.593557659999</v>
      </c>
      <c r="D29" s="659">
        <v>8085.8836456541303</v>
      </c>
      <c r="E29" s="659">
        <v>104.34715300889002</v>
      </c>
      <c r="F29" s="659">
        <v>0</v>
      </c>
      <c r="G29" s="659">
        <v>30.12003489985003</v>
      </c>
      <c r="H29" s="659">
        <v>67.351705919640025</v>
      </c>
      <c r="I29" s="659">
        <v>0</v>
      </c>
      <c r="J29" s="659">
        <v>0</v>
      </c>
      <c r="K29" s="659">
        <v>0</v>
      </c>
      <c r="L29" s="659">
        <v>0</v>
      </c>
      <c r="M29" s="659">
        <v>0</v>
      </c>
      <c r="N29" s="659">
        <v>8085.8836456541303</v>
      </c>
      <c r="O29" s="659">
        <v>104.34715300889002</v>
      </c>
      <c r="P29" s="659">
        <v>0</v>
      </c>
      <c r="Q29" s="659">
        <v>30.12003489985003</v>
      </c>
      <c r="R29" s="659">
        <v>67.351705919640025</v>
      </c>
    </row>
    <row r="30" spans="1:18" s="566" customFormat="1">
      <c r="A30" s="763">
        <v>21</v>
      </c>
      <c r="B30" s="767" t="s">
        <v>108</v>
      </c>
      <c r="C30" s="768">
        <v>17339.593557659999</v>
      </c>
      <c r="D30" s="766">
        <v>8085.8836456541303</v>
      </c>
      <c r="E30" s="766">
        <v>104.34715300889002</v>
      </c>
      <c r="F30" s="766">
        <v>0</v>
      </c>
      <c r="G30" s="766">
        <v>30.12003489985003</v>
      </c>
      <c r="H30" s="766">
        <v>67.351705919640025</v>
      </c>
      <c r="I30" s="766">
        <v>0</v>
      </c>
      <c r="J30" s="766">
        <v>0</v>
      </c>
      <c r="K30" s="766">
        <v>0</v>
      </c>
      <c r="L30" s="766">
        <v>0</v>
      </c>
      <c r="M30" s="766">
        <v>0</v>
      </c>
      <c r="N30" s="766">
        <v>8085.8836456541303</v>
      </c>
      <c r="O30" s="766">
        <v>104.34715300889002</v>
      </c>
      <c r="P30" s="766">
        <v>0</v>
      </c>
      <c r="Q30" s="766">
        <v>30.12003489985003</v>
      </c>
      <c r="R30" s="766">
        <v>67.351705919640025</v>
      </c>
    </row>
    <row r="31" spans="1:18" s="368" customFormat="1">
      <c r="A31" s="763">
        <v>22</v>
      </c>
      <c r="B31" s="774" t="s">
        <v>1132</v>
      </c>
      <c r="C31" s="776">
        <v>0</v>
      </c>
      <c r="D31" s="770">
        <v>0</v>
      </c>
      <c r="E31" s="770">
        <v>0</v>
      </c>
      <c r="F31" s="770">
        <v>0</v>
      </c>
      <c r="G31" s="770">
        <v>0</v>
      </c>
      <c r="H31" s="770">
        <v>0</v>
      </c>
      <c r="I31" s="770">
        <v>0</v>
      </c>
      <c r="J31" s="770">
        <v>0</v>
      </c>
      <c r="K31" s="770">
        <v>0</v>
      </c>
      <c r="L31" s="770">
        <v>0</v>
      </c>
      <c r="M31" s="770">
        <v>0</v>
      </c>
      <c r="N31" s="770">
        <v>0</v>
      </c>
      <c r="O31" s="770">
        <v>0</v>
      </c>
      <c r="P31" s="770">
        <v>0</v>
      </c>
      <c r="Q31" s="770">
        <v>0</v>
      </c>
      <c r="R31" s="770">
        <v>0</v>
      </c>
    </row>
    <row r="32" spans="1:18" s="566" customFormat="1">
      <c r="A32" s="763">
        <v>23</v>
      </c>
      <c r="B32" s="767" t="s">
        <v>353</v>
      </c>
      <c r="C32" s="768">
        <v>0</v>
      </c>
      <c r="D32" s="766">
        <v>0</v>
      </c>
      <c r="E32" s="766">
        <v>0</v>
      </c>
      <c r="F32" s="771"/>
      <c r="G32" s="766">
        <v>0</v>
      </c>
      <c r="H32" s="766">
        <v>0</v>
      </c>
      <c r="I32" s="766">
        <v>0</v>
      </c>
      <c r="J32" s="766">
        <v>0</v>
      </c>
      <c r="K32" s="771"/>
      <c r="L32" s="766">
        <v>0</v>
      </c>
      <c r="M32" s="766">
        <v>0</v>
      </c>
      <c r="N32" s="766">
        <v>0</v>
      </c>
      <c r="O32" s="766">
        <v>0</v>
      </c>
      <c r="P32" s="771"/>
      <c r="Q32" s="766">
        <v>0</v>
      </c>
      <c r="R32" s="766">
        <v>0</v>
      </c>
    </row>
    <row r="33" spans="1:18" ht="9" customHeight="1">
      <c r="A33" s="647">
        <v>24</v>
      </c>
      <c r="B33" s="656" t="s">
        <v>291</v>
      </c>
      <c r="C33" s="657">
        <v>943711.71910824999</v>
      </c>
      <c r="D33" s="659">
        <v>930032.46530354989</v>
      </c>
      <c r="E33" s="659">
        <v>87030.008956159989</v>
      </c>
      <c r="F33" s="659">
        <v>0</v>
      </c>
      <c r="G33" s="659">
        <v>0</v>
      </c>
      <c r="H33" s="660">
        <v>0</v>
      </c>
      <c r="I33" s="661"/>
      <c r="J33" s="661"/>
      <c r="K33" s="661"/>
      <c r="L33" s="661"/>
      <c r="M33" s="661"/>
      <c r="N33" s="660">
        <v>930032.46530354989</v>
      </c>
      <c r="O33" s="660">
        <v>87030.008956159989</v>
      </c>
      <c r="P33" s="660">
        <v>0</v>
      </c>
      <c r="Q33" s="660">
        <v>0</v>
      </c>
      <c r="R33" s="660">
        <v>0</v>
      </c>
    </row>
    <row r="34" spans="1:18" s="566" customFormat="1">
      <c r="A34" s="763">
        <v>25</v>
      </c>
      <c r="B34" s="767" t="s">
        <v>1137</v>
      </c>
      <c r="C34" s="768">
        <v>852555.17937440006</v>
      </c>
      <c r="D34" s="766">
        <v>852555.17937440006</v>
      </c>
      <c r="E34" s="766">
        <v>85313.474992049989</v>
      </c>
      <c r="F34" s="766">
        <v>0</v>
      </c>
      <c r="G34" s="766">
        <v>0</v>
      </c>
      <c r="H34" s="770">
        <v>0</v>
      </c>
      <c r="I34" s="771"/>
      <c r="J34" s="771"/>
      <c r="K34" s="771"/>
      <c r="L34" s="771"/>
      <c r="M34" s="771"/>
      <c r="N34" s="770">
        <v>852555.17937440006</v>
      </c>
      <c r="O34" s="770">
        <v>85313.474992049989</v>
      </c>
      <c r="P34" s="770">
        <v>0</v>
      </c>
      <c r="Q34" s="770">
        <v>0</v>
      </c>
      <c r="R34" s="770">
        <v>0</v>
      </c>
    </row>
    <row r="35" spans="1:18" s="566" customFormat="1">
      <c r="A35" s="763">
        <v>26</v>
      </c>
      <c r="B35" s="767" t="s">
        <v>1138</v>
      </c>
      <c r="C35" s="773">
        <v>55070.723905790001</v>
      </c>
      <c r="D35" s="766">
        <v>55070.723905790001</v>
      </c>
      <c r="E35" s="766">
        <v>0</v>
      </c>
      <c r="F35" s="766">
        <v>0</v>
      </c>
      <c r="G35" s="766">
        <v>0</v>
      </c>
      <c r="H35" s="770">
        <v>0</v>
      </c>
      <c r="I35" s="771"/>
      <c r="J35" s="771"/>
      <c r="K35" s="771"/>
      <c r="L35" s="771"/>
      <c r="M35" s="771"/>
      <c r="N35" s="770">
        <v>55070.723905790001</v>
      </c>
      <c r="O35" s="770">
        <v>0</v>
      </c>
      <c r="P35" s="770">
        <v>0</v>
      </c>
      <c r="Q35" s="770">
        <v>0</v>
      </c>
      <c r="R35" s="770">
        <v>0</v>
      </c>
    </row>
    <row r="36" spans="1:18" s="566" customFormat="1">
      <c r="A36" s="763">
        <v>27</v>
      </c>
      <c r="B36" s="767" t="s">
        <v>1139</v>
      </c>
      <c r="C36" s="768">
        <v>2411.78099552</v>
      </c>
      <c r="D36" s="766">
        <v>2411.78099552</v>
      </c>
      <c r="E36" s="766">
        <v>0</v>
      </c>
      <c r="F36" s="766">
        <v>0</v>
      </c>
      <c r="G36" s="766">
        <v>0</v>
      </c>
      <c r="H36" s="770">
        <v>0</v>
      </c>
      <c r="I36" s="771"/>
      <c r="J36" s="771"/>
      <c r="K36" s="771"/>
      <c r="L36" s="771"/>
      <c r="M36" s="771"/>
      <c r="N36" s="770">
        <v>2411.78099552</v>
      </c>
      <c r="O36" s="770">
        <v>0</v>
      </c>
      <c r="P36" s="770">
        <v>0</v>
      </c>
      <c r="Q36" s="770">
        <v>0</v>
      </c>
      <c r="R36" s="770">
        <v>0</v>
      </c>
    </row>
    <row r="37" spans="1:18">
      <c r="A37" s="647">
        <v>28</v>
      </c>
      <c r="B37" s="662" t="s">
        <v>1140</v>
      </c>
      <c r="C37" s="766">
        <v>0</v>
      </c>
      <c r="D37" s="655">
        <v>0</v>
      </c>
      <c r="E37" s="655">
        <v>0</v>
      </c>
      <c r="F37" s="655">
        <v>0</v>
      </c>
      <c r="G37" s="655">
        <v>0</v>
      </c>
      <c r="H37" s="658">
        <v>0</v>
      </c>
      <c r="I37" s="658">
        <v>0</v>
      </c>
      <c r="J37" s="658">
        <v>0</v>
      </c>
      <c r="K37" s="658">
        <v>0</v>
      </c>
      <c r="L37" s="658">
        <v>0</v>
      </c>
      <c r="M37" s="658">
        <v>0</v>
      </c>
      <c r="N37" s="658">
        <v>0</v>
      </c>
      <c r="O37" s="658">
        <v>0</v>
      </c>
      <c r="P37" s="658">
        <v>0</v>
      </c>
      <c r="Q37" s="658">
        <v>0</v>
      </c>
      <c r="R37" s="658">
        <v>0</v>
      </c>
    </row>
    <row r="38" spans="1:18" s="566" customFormat="1">
      <c r="A38" s="763">
        <v>29</v>
      </c>
      <c r="B38" s="774" t="s">
        <v>1141</v>
      </c>
      <c r="C38" s="777">
        <v>0</v>
      </c>
      <c r="D38" s="766">
        <v>0</v>
      </c>
      <c r="E38" s="766">
        <v>0</v>
      </c>
      <c r="F38" s="770">
        <v>0</v>
      </c>
      <c r="G38" s="766">
        <v>0</v>
      </c>
      <c r="H38" s="770">
        <v>0</v>
      </c>
      <c r="I38" s="770">
        <v>0</v>
      </c>
      <c r="J38" s="770">
        <v>0</v>
      </c>
      <c r="K38" s="770">
        <v>0</v>
      </c>
      <c r="L38" s="770">
        <v>0</v>
      </c>
      <c r="M38" s="770">
        <v>0</v>
      </c>
      <c r="N38" s="770">
        <v>0</v>
      </c>
      <c r="O38" s="770">
        <v>0</v>
      </c>
      <c r="P38" s="770">
        <v>0</v>
      </c>
      <c r="Q38" s="770">
        <v>0</v>
      </c>
      <c r="R38" s="770">
        <v>0</v>
      </c>
    </row>
    <row r="39" spans="1:18" s="566" customFormat="1">
      <c r="A39" s="763">
        <v>30</v>
      </c>
      <c r="B39" s="774" t="s">
        <v>1142</v>
      </c>
      <c r="C39" s="777">
        <v>0</v>
      </c>
      <c r="D39" s="766">
        <v>0</v>
      </c>
      <c r="E39" s="766">
        <v>0</v>
      </c>
      <c r="F39" s="770">
        <v>0</v>
      </c>
      <c r="G39" s="766">
        <v>0</v>
      </c>
      <c r="H39" s="770">
        <v>0</v>
      </c>
      <c r="I39" s="770">
        <v>0</v>
      </c>
      <c r="J39" s="770">
        <v>0</v>
      </c>
      <c r="K39" s="770">
        <v>0</v>
      </c>
      <c r="L39" s="770">
        <v>0</v>
      </c>
      <c r="M39" s="770">
        <v>0</v>
      </c>
      <c r="N39" s="770">
        <v>0</v>
      </c>
      <c r="O39" s="770">
        <v>0</v>
      </c>
      <c r="P39" s="770">
        <v>0</v>
      </c>
      <c r="Q39" s="770">
        <v>0</v>
      </c>
      <c r="R39" s="770">
        <v>0</v>
      </c>
    </row>
    <row r="40" spans="1:18" s="782" customFormat="1">
      <c r="A40" s="781">
        <v>31</v>
      </c>
      <c r="B40" s="780" t="s">
        <v>1143</v>
      </c>
      <c r="C40" s="665">
        <v>19.941870999999999</v>
      </c>
      <c r="D40" s="766">
        <v>0</v>
      </c>
      <c r="E40" s="766">
        <v>0</v>
      </c>
      <c r="F40" s="766">
        <v>0</v>
      </c>
      <c r="G40" s="766">
        <v>0</v>
      </c>
      <c r="H40" s="766">
        <v>0</v>
      </c>
      <c r="I40" s="766">
        <v>0</v>
      </c>
      <c r="J40" s="766">
        <v>0</v>
      </c>
      <c r="K40" s="766">
        <v>0</v>
      </c>
      <c r="L40" s="766">
        <v>0</v>
      </c>
      <c r="M40" s="766">
        <v>0</v>
      </c>
      <c r="N40" s="766">
        <v>0</v>
      </c>
      <c r="O40" s="766">
        <v>0</v>
      </c>
      <c r="P40" s="766">
        <v>0</v>
      </c>
      <c r="Q40" s="766">
        <v>0</v>
      </c>
      <c r="R40" s="766">
        <v>0</v>
      </c>
    </row>
    <row r="41" spans="1:18" s="479" customFormat="1">
      <c r="A41" s="647">
        <v>32</v>
      </c>
      <c r="B41" s="663" t="s">
        <v>1144</v>
      </c>
      <c r="C41" s="669">
        <v>966206.95643559005</v>
      </c>
      <c r="D41" s="660">
        <v>938118.34894920397</v>
      </c>
      <c r="E41" s="660">
        <v>87134.356109168875</v>
      </c>
      <c r="F41" s="796">
        <v>0</v>
      </c>
      <c r="G41" s="796">
        <v>0</v>
      </c>
      <c r="H41" s="796">
        <v>0</v>
      </c>
      <c r="I41" s="796">
        <v>0</v>
      </c>
      <c r="J41" s="796">
        <v>0</v>
      </c>
      <c r="K41" s="796">
        <v>0</v>
      </c>
      <c r="L41" s="796">
        <v>0</v>
      </c>
      <c r="M41" s="796">
        <v>0</v>
      </c>
      <c r="N41" s="660">
        <v>938308.40267222538</v>
      </c>
      <c r="O41" s="660">
        <v>87134.356109168875</v>
      </c>
      <c r="P41" s="796">
        <v>0</v>
      </c>
      <c r="Q41" s="796">
        <v>0</v>
      </c>
      <c r="R41" s="796">
        <v>0</v>
      </c>
    </row>
    <row r="42" spans="1:18" s="479" customFormat="1">
      <c r="A42" s="651"/>
      <c r="B42" s="652" t="s">
        <v>1145</v>
      </c>
      <c r="C42" s="653"/>
      <c r="D42" s="654"/>
      <c r="E42" s="654"/>
      <c r="F42" s="654"/>
      <c r="G42" s="654"/>
      <c r="H42" s="654"/>
      <c r="I42" s="654"/>
      <c r="J42" s="654"/>
      <c r="K42" s="654"/>
      <c r="L42" s="654"/>
      <c r="M42" s="654"/>
      <c r="N42" s="654"/>
      <c r="O42" s="654"/>
      <c r="P42" s="654"/>
      <c r="Q42" s="654"/>
      <c r="R42" s="654"/>
    </row>
    <row r="43" spans="1:18">
      <c r="A43" s="647">
        <v>33</v>
      </c>
      <c r="B43" s="664" t="s">
        <v>1146</v>
      </c>
      <c r="C43" s="665">
        <v>523411.49851395003</v>
      </c>
      <c r="D43" s="666"/>
      <c r="E43" s="666"/>
      <c r="F43" s="666"/>
      <c r="G43" s="666"/>
      <c r="H43" s="666"/>
      <c r="I43" s="666"/>
      <c r="J43" s="666"/>
      <c r="K43" s="666"/>
      <c r="L43" s="666"/>
      <c r="M43" s="666"/>
      <c r="N43" s="666"/>
      <c r="O43" s="666"/>
      <c r="P43" s="666"/>
      <c r="Q43" s="666"/>
      <c r="R43" s="666"/>
    </row>
    <row r="44" spans="1:18" s="566" customFormat="1">
      <c r="A44" s="763">
        <v>34</v>
      </c>
      <c r="B44" s="778" t="s">
        <v>108</v>
      </c>
      <c r="C44" s="777">
        <v>519304.09216795006</v>
      </c>
      <c r="D44" s="779"/>
      <c r="E44" s="779"/>
      <c r="F44" s="779"/>
      <c r="G44" s="779"/>
      <c r="H44" s="779"/>
      <c r="I44" s="779"/>
      <c r="J44" s="779"/>
      <c r="K44" s="779"/>
      <c r="L44" s="779"/>
      <c r="M44" s="779"/>
      <c r="N44" s="779"/>
      <c r="O44" s="779"/>
      <c r="P44" s="779"/>
      <c r="Q44" s="779"/>
      <c r="R44" s="779"/>
    </row>
    <row r="45" spans="1:18" s="566" customFormat="1">
      <c r="A45" s="763">
        <v>35</v>
      </c>
      <c r="B45" s="778" t="s">
        <v>105</v>
      </c>
      <c r="C45" s="777">
        <v>0</v>
      </c>
      <c r="D45" s="779"/>
      <c r="E45" s="779"/>
      <c r="F45" s="779"/>
      <c r="G45" s="779"/>
      <c r="H45" s="779"/>
      <c r="I45" s="779"/>
      <c r="J45" s="779"/>
      <c r="K45" s="779"/>
      <c r="L45" s="779"/>
      <c r="M45" s="779"/>
      <c r="N45" s="779"/>
      <c r="O45" s="779"/>
      <c r="P45" s="779"/>
      <c r="Q45" s="779"/>
      <c r="R45" s="779"/>
    </row>
    <row r="46" spans="1:18" s="566" customFormat="1">
      <c r="A46" s="763">
        <v>36</v>
      </c>
      <c r="B46" s="778" t="s">
        <v>353</v>
      </c>
      <c r="C46" s="777">
        <v>4107.4063459999998</v>
      </c>
      <c r="D46" s="779"/>
      <c r="E46" s="779"/>
      <c r="F46" s="779"/>
      <c r="G46" s="779"/>
      <c r="H46" s="779"/>
      <c r="I46" s="779"/>
      <c r="J46" s="779"/>
      <c r="K46" s="779"/>
      <c r="L46" s="779"/>
      <c r="M46" s="779"/>
      <c r="N46" s="779"/>
      <c r="O46" s="779"/>
      <c r="P46" s="779"/>
      <c r="Q46" s="779"/>
      <c r="R46" s="779"/>
    </row>
    <row r="47" spans="1:18">
      <c r="A47" s="647">
        <v>37</v>
      </c>
      <c r="B47" s="664" t="s">
        <v>1147</v>
      </c>
      <c r="C47" s="665">
        <v>7787.1410882399996</v>
      </c>
      <c r="D47" s="666"/>
      <c r="E47" s="666"/>
      <c r="F47" s="666"/>
      <c r="G47" s="666"/>
      <c r="H47" s="666"/>
      <c r="I47" s="666"/>
      <c r="J47" s="666"/>
      <c r="K47" s="666"/>
      <c r="L47" s="666"/>
      <c r="M47" s="666"/>
      <c r="N47" s="666"/>
      <c r="O47" s="666"/>
      <c r="P47" s="666"/>
      <c r="Q47" s="666"/>
      <c r="R47" s="666"/>
    </row>
    <row r="48" spans="1:18" s="566" customFormat="1">
      <c r="A48" s="763">
        <v>38</v>
      </c>
      <c r="B48" s="778" t="s">
        <v>108</v>
      </c>
      <c r="C48" s="777">
        <v>7787.1410882399996</v>
      </c>
      <c r="D48" s="779"/>
      <c r="E48" s="779"/>
      <c r="F48" s="779"/>
      <c r="G48" s="779"/>
      <c r="H48" s="779"/>
      <c r="I48" s="779"/>
      <c r="J48" s="779"/>
      <c r="K48" s="779"/>
      <c r="L48" s="779"/>
      <c r="M48" s="779"/>
      <c r="N48" s="779"/>
      <c r="O48" s="779"/>
      <c r="P48" s="779"/>
      <c r="Q48" s="779"/>
      <c r="R48" s="779"/>
    </row>
    <row r="49" spans="1:18" s="566" customFormat="1">
      <c r="A49" s="763">
        <v>39</v>
      </c>
      <c r="B49" s="778" t="s">
        <v>105</v>
      </c>
      <c r="C49" s="777">
        <v>0</v>
      </c>
      <c r="D49" s="779"/>
      <c r="E49" s="779"/>
      <c r="F49" s="779"/>
      <c r="G49" s="779"/>
      <c r="H49" s="779"/>
      <c r="I49" s="779"/>
      <c r="J49" s="779"/>
      <c r="K49" s="779"/>
      <c r="L49" s="779"/>
      <c r="M49" s="779"/>
      <c r="N49" s="779"/>
      <c r="O49" s="779"/>
      <c r="P49" s="779"/>
      <c r="Q49" s="779"/>
      <c r="R49" s="779"/>
    </row>
    <row r="50" spans="1:18" s="566" customFormat="1">
      <c r="A50" s="763">
        <v>40</v>
      </c>
      <c r="B50" s="778" t="s">
        <v>353</v>
      </c>
      <c r="C50" s="777">
        <v>0</v>
      </c>
      <c r="D50" s="779"/>
      <c r="E50" s="779"/>
      <c r="F50" s="779"/>
      <c r="G50" s="779"/>
      <c r="H50" s="779"/>
      <c r="I50" s="779"/>
      <c r="J50" s="779"/>
      <c r="K50" s="779"/>
      <c r="L50" s="779"/>
      <c r="M50" s="779"/>
      <c r="N50" s="779"/>
      <c r="O50" s="779"/>
      <c r="P50" s="779"/>
      <c r="Q50" s="779"/>
      <c r="R50" s="779"/>
    </row>
    <row r="51" spans="1:18" s="782" customFormat="1">
      <c r="A51" s="781">
        <v>41</v>
      </c>
      <c r="B51" s="780" t="s">
        <v>1148</v>
      </c>
      <c r="C51" s="665">
        <v>7.3360000000000003</v>
      </c>
      <c r="D51" s="783"/>
      <c r="E51" s="783"/>
      <c r="F51" s="783"/>
      <c r="G51" s="783"/>
      <c r="H51" s="783"/>
      <c r="I51" s="783"/>
      <c r="J51" s="783"/>
      <c r="K51" s="783"/>
      <c r="L51" s="783"/>
      <c r="M51" s="783"/>
      <c r="N51" s="783"/>
      <c r="O51" s="783"/>
      <c r="P51" s="783"/>
      <c r="Q51" s="783"/>
      <c r="R51" s="783"/>
    </row>
    <row r="52" spans="1:18" s="782" customFormat="1">
      <c r="A52" s="781">
        <v>42</v>
      </c>
      <c r="B52" s="780" t="s">
        <v>1149</v>
      </c>
      <c r="C52" s="665">
        <v>3524.4071981000002</v>
      </c>
      <c r="D52" s="783"/>
      <c r="E52" s="783"/>
      <c r="F52" s="783"/>
      <c r="G52" s="783"/>
      <c r="H52" s="783"/>
      <c r="I52" s="783"/>
      <c r="J52" s="783"/>
      <c r="K52" s="783"/>
      <c r="L52" s="783"/>
      <c r="M52" s="783"/>
      <c r="N52" s="783"/>
      <c r="O52" s="783"/>
      <c r="P52" s="783"/>
      <c r="Q52" s="783"/>
      <c r="R52" s="783"/>
    </row>
    <row r="53" spans="1:18" s="782" customFormat="1">
      <c r="A53" s="781">
        <v>43</v>
      </c>
      <c r="B53" s="780" t="s">
        <v>1150</v>
      </c>
      <c r="C53" s="665">
        <v>1070.15912888</v>
      </c>
      <c r="D53" s="783"/>
      <c r="E53" s="783"/>
      <c r="F53" s="783"/>
      <c r="G53" s="783"/>
      <c r="H53" s="783"/>
      <c r="I53" s="783"/>
      <c r="J53" s="783"/>
      <c r="K53" s="783"/>
      <c r="L53" s="783"/>
      <c r="M53" s="783"/>
      <c r="N53" s="783"/>
      <c r="O53" s="783"/>
      <c r="P53" s="783"/>
      <c r="Q53" s="783"/>
      <c r="R53" s="783"/>
    </row>
    <row r="54" spans="1:18" s="782" customFormat="1">
      <c r="A54" s="781">
        <v>44</v>
      </c>
      <c r="B54" s="780" t="s">
        <v>1151</v>
      </c>
      <c r="C54" s="665">
        <v>15807.15747563</v>
      </c>
      <c r="D54" s="783"/>
      <c r="E54" s="783"/>
      <c r="F54" s="783"/>
      <c r="G54" s="783"/>
      <c r="H54" s="783"/>
      <c r="I54" s="783"/>
      <c r="J54" s="783"/>
      <c r="K54" s="783"/>
      <c r="L54" s="783"/>
      <c r="M54" s="783"/>
      <c r="N54" s="783"/>
      <c r="O54" s="783"/>
      <c r="P54" s="783"/>
      <c r="Q54" s="783"/>
      <c r="R54" s="783"/>
    </row>
    <row r="55" spans="1:18">
      <c r="A55" s="647">
        <v>45</v>
      </c>
      <c r="B55" s="663" t="s">
        <v>1152</v>
      </c>
      <c r="C55" s="665">
        <v>1517834.5977113901</v>
      </c>
      <c r="D55" s="666"/>
      <c r="E55" s="666"/>
      <c r="F55" s="666"/>
      <c r="G55" s="666"/>
      <c r="H55" s="666"/>
      <c r="I55" s="666"/>
      <c r="J55" s="666"/>
      <c r="K55" s="666"/>
      <c r="L55" s="666"/>
      <c r="M55" s="666"/>
      <c r="N55" s="666"/>
      <c r="O55" s="666"/>
      <c r="P55" s="666"/>
      <c r="Q55" s="666"/>
      <c r="R55" s="666"/>
    </row>
    <row r="56" spans="1:18" s="479" customFormat="1">
      <c r="A56" s="651"/>
      <c r="B56" s="652" t="s">
        <v>1169</v>
      </c>
      <c r="C56" s="653"/>
      <c r="D56" s="654"/>
      <c r="E56" s="654"/>
      <c r="F56" s="654"/>
      <c r="G56" s="654"/>
      <c r="H56" s="654"/>
      <c r="I56" s="654"/>
      <c r="J56" s="654"/>
      <c r="K56" s="654"/>
      <c r="L56" s="654"/>
      <c r="M56" s="654"/>
      <c r="N56" s="654"/>
      <c r="O56" s="654"/>
      <c r="P56" s="654"/>
      <c r="Q56" s="654"/>
      <c r="R56" s="654"/>
    </row>
    <row r="57" spans="1:18" s="782" customFormat="1">
      <c r="A57" s="781">
        <v>46</v>
      </c>
      <c r="B57" s="780" t="s">
        <v>1153</v>
      </c>
      <c r="C57" s="784">
        <v>6333.4838952600003</v>
      </c>
      <c r="D57" s="783"/>
      <c r="E57" s="783"/>
      <c r="F57" s="783"/>
      <c r="G57" s="783"/>
      <c r="H57" s="783"/>
      <c r="I57" s="783"/>
      <c r="J57" s="783"/>
      <c r="K57" s="783"/>
      <c r="L57" s="783"/>
      <c r="M57" s="783"/>
      <c r="N57" s="783"/>
      <c r="O57" s="783"/>
      <c r="P57" s="783"/>
      <c r="Q57" s="783"/>
      <c r="R57" s="783"/>
    </row>
    <row r="58" spans="1:18" s="782" customFormat="1">
      <c r="A58" s="781">
        <v>47</v>
      </c>
      <c r="B58" s="780" t="s">
        <v>1154</v>
      </c>
      <c r="C58" s="784">
        <v>59985.98806054001</v>
      </c>
      <c r="D58" s="783"/>
      <c r="E58" s="783"/>
      <c r="F58" s="783"/>
      <c r="G58" s="783"/>
      <c r="H58" s="783"/>
      <c r="I58" s="783"/>
      <c r="J58" s="783"/>
      <c r="K58" s="783"/>
      <c r="L58" s="783"/>
      <c r="M58" s="783"/>
      <c r="N58" s="783"/>
      <c r="O58" s="783"/>
      <c r="P58" s="783"/>
      <c r="Q58" s="783"/>
      <c r="R58" s="783"/>
    </row>
    <row r="59" spans="1:18" s="782" customFormat="1">
      <c r="A59" s="781">
        <v>48</v>
      </c>
      <c r="B59" s="780" t="s">
        <v>1155</v>
      </c>
      <c r="C59" s="784">
        <v>99928.676277000006</v>
      </c>
      <c r="D59" s="783"/>
      <c r="E59" s="783"/>
      <c r="F59" s="783"/>
      <c r="G59" s="783"/>
      <c r="H59" s="783"/>
      <c r="I59" s="783"/>
      <c r="J59" s="783"/>
      <c r="K59" s="783"/>
      <c r="L59" s="783"/>
      <c r="M59" s="783"/>
      <c r="N59" s="783"/>
      <c r="O59" s="783"/>
      <c r="P59" s="783"/>
      <c r="Q59" s="783"/>
      <c r="R59" s="783"/>
    </row>
    <row r="60" spans="1:18">
      <c r="A60" s="647">
        <v>49</v>
      </c>
      <c r="B60" s="667" t="s">
        <v>1156</v>
      </c>
      <c r="C60" s="668">
        <f>SUM(C57:C59)</f>
        <v>166248.14823280001</v>
      </c>
      <c r="D60" s="666"/>
      <c r="E60" s="666"/>
      <c r="F60" s="666"/>
      <c r="G60" s="666"/>
      <c r="H60" s="666"/>
      <c r="I60" s="666"/>
      <c r="J60" s="666"/>
      <c r="K60" s="666"/>
      <c r="L60" s="666"/>
      <c r="M60" s="666"/>
      <c r="N60" s="666"/>
      <c r="O60" s="666"/>
      <c r="P60" s="666"/>
      <c r="Q60" s="666"/>
      <c r="R60" s="666"/>
    </row>
    <row r="61" spans="1:18" s="479" customFormat="1">
      <c r="A61" s="647">
        <v>50</v>
      </c>
      <c r="B61" s="663" t="s">
        <v>1157</v>
      </c>
      <c r="C61" s="669">
        <v>1684082.7459441901</v>
      </c>
      <c r="D61" s="666"/>
      <c r="E61" s="666"/>
      <c r="F61" s="666"/>
      <c r="G61" s="666"/>
      <c r="H61" s="666"/>
      <c r="I61" s="666"/>
      <c r="J61" s="666"/>
      <c r="K61" s="666"/>
      <c r="L61" s="666"/>
      <c r="M61" s="666"/>
      <c r="N61" s="666"/>
      <c r="O61" s="666"/>
      <c r="P61" s="666"/>
      <c r="Q61" s="666"/>
      <c r="R61" s="666"/>
    </row>
    <row r="62" spans="1:18">
      <c r="A62" s="638"/>
    </row>
    <row r="63" spans="1:18">
      <c r="A63" s="638"/>
    </row>
    <row r="64" spans="1:18">
      <c r="A64" s="638"/>
    </row>
    <row r="65" s="638" customFormat="1"/>
    <row r="66" s="638" customFormat="1"/>
    <row r="67" s="638" customFormat="1"/>
    <row r="68" s="638" customFormat="1"/>
    <row r="69" s="638" customFormat="1"/>
    <row r="70" s="638" customFormat="1"/>
    <row r="71" s="638" customFormat="1"/>
    <row r="72" s="638" customFormat="1"/>
    <row r="73" s="638" customFormat="1"/>
    <row r="74" s="638" customFormat="1"/>
    <row r="75" s="638" customFormat="1"/>
    <row r="76" s="638" customFormat="1"/>
    <row r="77" s="638" customFormat="1"/>
    <row r="78" s="638" customFormat="1"/>
    <row r="79" s="638" customFormat="1"/>
    <row r="80" s="638" customFormat="1"/>
    <row r="81" s="638" customFormat="1"/>
    <row r="82" s="638" customFormat="1"/>
    <row r="83" s="638" customFormat="1"/>
    <row r="84" s="638" customFormat="1"/>
    <row r="85" s="638" customFormat="1"/>
    <row r="86" s="638" customFormat="1"/>
    <row r="87" s="638" customFormat="1"/>
    <row r="88" s="638" customFormat="1"/>
    <row r="89" s="638" customFormat="1"/>
    <row r="90" s="638" customFormat="1"/>
    <row r="91" s="638" customFormat="1"/>
    <row r="92" s="638" customFormat="1"/>
    <row r="93" s="638" customFormat="1"/>
    <row r="94" s="638" customFormat="1"/>
    <row r="95" s="638" customFormat="1"/>
    <row r="96" s="638" customFormat="1"/>
    <row r="97" s="638" customFormat="1"/>
    <row r="98" s="638" customFormat="1"/>
    <row r="99" s="638" customFormat="1"/>
    <row r="100" s="638" customFormat="1"/>
    <row r="101" s="638" customFormat="1"/>
    <row r="102" s="638" customFormat="1"/>
    <row r="103" s="638" customFormat="1"/>
    <row r="104" s="638" customFormat="1"/>
    <row r="105" s="638" customFormat="1"/>
    <row r="106" s="638" customFormat="1"/>
    <row r="107" s="638" customFormat="1"/>
    <row r="108" s="638" customFormat="1"/>
    <row r="109" s="638" customFormat="1"/>
    <row r="110" s="638" customFormat="1"/>
    <row r="111" s="638" customFormat="1"/>
    <row r="112" s="638" customFormat="1"/>
    <row r="113" s="638" customFormat="1"/>
    <row r="114" s="638" customFormat="1"/>
    <row r="115" s="638" customFormat="1"/>
    <row r="116" s="638" customFormat="1"/>
    <row r="117" s="638" customFormat="1"/>
    <row r="118" s="638" customFormat="1"/>
    <row r="119" s="638" customFormat="1"/>
    <row r="120" s="638" customFormat="1"/>
    <row r="121" s="638" customFormat="1"/>
    <row r="122" s="638" customFormat="1"/>
    <row r="123" s="638" customFormat="1"/>
    <row r="124" s="638" customFormat="1"/>
    <row r="125" s="638" customFormat="1"/>
    <row r="126" s="638" customFormat="1"/>
    <row r="127" s="638" customFormat="1"/>
    <row r="128" s="638" customFormat="1"/>
    <row r="129" s="638" customFormat="1"/>
    <row r="130" s="638" customFormat="1"/>
    <row r="131" s="638" customFormat="1"/>
    <row r="132" s="638" customFormat="1"/>
    <row r="133" s="638" customFormat="1"/>
    <row r="134" s="638" customFormat="1"/>
    <row r="135" s="638" customFormat="1"/>
    <row r="136" s="638" customFormat="1"/>
    <row r="137" s="638" customFormat="1"/>
    <row r="138" s="638" customFormat="1"/>
    <row r="139" s="638" customFormat="1"/>
    <row r="140" s="638" customFormat="1"/>
    <row r="141" s="638" customFormat="1"/>
    <row r="142" s="638" customFormat="1"/>
    <row r="143" s="638" customFormat="1"/>
    <row r="144" s="638" customFormat="1"/>
    <row r="145" s="638" customFormat="1"/>
    <row r="146" s="638" customFormat="1"/>
    <row r="147" s="638" customFormat="1"/>
    <row r="148" s="638" customFormat="1"/>
    <row r="149" s="638" customFormat="1"/>
    <row r="150" s="638" customFormat="1"/>
    <row r="151" s="638" customFormat="1"/>
    <row r="152" s="638" customFormat="1"/>
    <row r="153" s="638" customFormat="1"/>
    <row r="154" s="638" customFormat="1"/>
    <row r="155" s="638" customFormat="1"/>
    <row r="156" s="638" customFormat="1"/>
    <row r="157" s="638" customFormat="1"/>
    <row r="158" s="638" customFormat="1"/>
    <row r="159" s="638" customFormat="1"/>
    <row r="160" s="638" customFormat="1"/>
    <row r="161" s="638" customFormat="1"/>
    <row r="162" s="638" customFormat="1"/>
    <row r="163" s="638" customFormat="1"/>
    <row r="164" s="638" customFormat="1"/>
    <row r="165" s="638" customFormat="1"/>
    <row r="166" s="638" customFormat="1"/>
    <row r="167" s="638" customFormat="1"/>
    <row r="168" s="638" customFormat="1"/>
    <row r="169" s="638" customFormat="1"/>
    <row r="170" s="638" customFormat="1"/>
    <row r="171" s="638" customFormat="1"/>
    <row r="172" s="638" customFormat="1"/>
    <row r="173" s="638" customFormat="1"/>
    <row r="174" s="638" customFormat="1"/>
    <row r="175" s="638" customFormat="1"/>
    <row r="176" s="638" customFormat="1"/>
    <row r="177" s="638" customFormat="1"/>
    <row r="178" s="638" customFormat="1"/>
    <row r="179" s="638" customFormat="1"/>
    <row r="180" s="638" customFormat="1"/>
    <row r="181" s="638" customFormat="1"/>
    <row r="182" s="638" customFormat="1"/>
    <row r="183" s="638" customFormat="1"/>
    <row r="184" s="638" customFormat="1"/>
    <row r="185" s="638" customFormat="1"/>
    <row r="186" s="638" customFormat="1"/>
    <row r="187" s="638" customFormat="1"/>
    <row r="188" s="638" customFormat="1"/>
    <row r="189" s="638" customFormat="1"/>
    <row r="190" s="638" customFormat="1"/>
    <row r="191" s="638" customFormat="1"/>
    <row r="192" s="638" customFormat="1"/>
    <row r="193" s="638" customFormat="1"/>
    <row r="194" s="638" customFormat="1"/>
    <row r="195" s="638" customFormat="1"/>
    <row r="196" s="638" customFormat="1"/>
    <row r="197" s="638" customFormat="1"/>
    <row r="198" s="638" customFormat="1"/>
    <row r="199" s="638" customFormat="1"/>
    <row r="200" s="638" customFormat="1"/>
    <row r="201" s="638" customFormat="1"/>
    <row r="202" s="638" customFormat="1"/>
    <row r="203" s="638" customFormat="1"/>
    <row r="204" s="638" customFormat="1"/>
    <row r="205" s="638" customFormat="1"/>
    <row r="206" s="638" customFormat="1"/>
    <row r="207" s="638" customFormat="1"/>
    <row r="208" s="638" customFormat="1"/>
    <row r="209" s="638" customFormat="1"/>
    <row r="210" s="638" customFormat="1"/>
    <row r="211" s="638" customFormat="1"/>
    <row r="212" s="638" customFormat="1"/>
    <row r="213" s="638" customFormat="1"/>
    <row r="214" s="638" customFormat="1"/>
    <row r="215" s="638" customFormat="1"/>
    <row r="216" s="638" customFormat="1"/>
    <row r="217" s="638" customFormat="1"/>
    <row r="218" s="638" customFormat="1"/>
    <row r="219" s="638" customFormat="1"/>
    <row r="220" s="638" customFormat="1"/>
    <row r="221" s="638" customFormat="1"/>
    <row r="222" s="638" customFormat="1"/>
    <row r="223" s="638" customFormat="1"/>
    <row r="224" s="638" customFormat="1"/>
    <row r="225" s="638" customFormat="1"/>
    <row r="226" s="638" customFormat="1"/>
    <row r="227" s="638" customFormat="1"/>
    <row r="228" s="638" customFormat="1"/>
    <row r="229" s="638" customFormat="1"/>
    <row r="230" s="638" customFormat="1"/>
    <row r="231" s="638" customFormat="1"/>
    <row r="232" s="638" customFormat="1"/>
    <row r="233" s="638" customFormat="1"/>
    <row r="234" s="638" customFormat="1"/>
    <row r="235" s="638" customFormat="1"/>
    <row r="236" s="638" customFormat="1"/>
    <row r="237" s="638" customFormat="1"/>
    <row r="238" s="638" customFormat="1"/>
    <row r="239" s="638" customFormat="1"/>
    <row r="240" s="638" customFormat="1"/>
    <row r="241" s="638" customFormat="1"/>
    <row r="242" s="638" customFormat="1"/>
    <row r="243" s="638" customFormat="1"/>
    <row r="244" s="638" customFormat="1"/>
    <row r="245" s="638" customFormat="1"/>
    <row r="246" s="638" customFormat="1"/>
    <row r="247" s="638" customFormat="1"/>
    <row r="248" s="638" customFormat="1"/>
    <row r="249" s="638" customFormat="1"/>
    <row r="250" s="638" customFormat="1"/>
    <row r="251" s="638" customFormat="1"/>
    <row r="252" s="638" customFormat="1"/>
    <row r="253" s="638" customFormat="1"/>
    <row r="254" s="638" customFormat="1"/>
    <row r="255" s="638" customFormat="1"/>
    <row r="256" s="638" customFormat="1"/>
    <row r="257" s="638" customFormat="1"/>
    <row r="258" s="638" customFormat="1"/>
    <row r="259" s="638" customFormat="1"/>
    <row r="260" s="638" customFormat="1"/>
    <row r="261" s="638" customFormat="1"/>
    <row r="262" s="638" customFormat="1"/>
    <row r="263" s="638" customFormat="1"/>
    <row r="264" s="638" customFormat="1"/>
    <row r="265" s="638" customFormat="1"/>
    <row r="266" s="638" customFormat="1"/>
    <row r="267" s="638" customFormat="1"/>
    <row r="268" s="638" customFormat="1"/>
    <row r="269" s="638" customFormat="1"/>
    <row r="270" s="638" customFormat="1"/>
    <row r="271" s="638" customFormat="1"/>
    <row r="272" s="638" customFormat="1"/>
    <row r="273" s="638" customFormat="1"/>
    <row r="274" s="638" customFormat="1"/>
    <row r="275" s="638" customFormat="1"/>
    <row r="276" s="638" customFormat="1"/>
    <row r="277" s="638" customFormat="1"/>
    <row r="278" s="638" customFormat="1"/>
    <row r="279" s="638" customFormat="1"/>
    <row r="280" s="638" customFormat="1"/>
    <row r="281" s="638" customFormat="1"/>
    <row r="282" s="638" customFormat="1"/>
    <row r="283" s="638" customFormat="1"/>
    <row r="284" s="638" customFormat="1"/>
    <row r="285" s="638" customFormat="1"/>
    <row r="286" s="638" customFormat="1"/>
    <row r="287" s="638" customFormat="1"/>
    <row r="288" s="638" customFormat="1"/>
    <row r="289" s="638" customFormat="1"/>
    <row r="290" s="638" customFormat="1"/>
    <row r="291" s="638" customFormat="1"/>
    <row r="292" s="638" customFormat="1"/>
    <row r="293" s="638" customFormat="1"/>
    <row r="294" s="638" customFormat="1"/>
    <row r="295" s="638" customFormat="1"/>
    <row r="296" s="638" customFormat="1"/>
    <row r="297" s="638" customFormat="1"/>
    <row r="298" s="638" customFormat="1"/>
    <row r="299" s="638" customFormat="1"/>
    <row r="300" s="638" customFormat="1"/>
    <row r="301" s="638" customFormat="1"/>
    <row r="302" s="638" customFormat="1"/>
    <row r="303" s="638" customFormat="1"/>
    <row r="304" s="638" customFormat="1"/>
    <row r="305" s="638" customFormat="1"/>
    <row r="306" s="638" customFormat="1"/>
    <row r="307" s="638" customFormat="1"/>
    <row r="308" s="638" customFormat="1"/>
  </sheetData>
  <mergeCells count="12">
    <mergeCell ref="A2:E2"/>
    <mergeCell ref="J7:M7"/>
    <mergeCell ref="O7:R7"/>
    <mergeCell ref="A5:B8"/>
    <mergeCell ref="C5:C8"/>
    <mergeCell ref="D5:H5"/>
    <mergeCell ref="I5:M5"/>
    <mergeCell ref="N5:R5"/>
    <mergeCell ref="D6:H6"/>
    <mergeCell ref="I6:M6"/>
    <mergeCell ref="N6:R6"/>
    <mergeCell ref="E7:H7"/>
  </mergeCells>
  <hyperlinks>
    <hyperlink ref="F1" location="Index!A1" display="Index" xr:uid="{70A3C465-B5CC-4299-93B5-2AB39CAAFCC2}"/>
  </hyperlinks>
  <pageMargins left="0.7" right="0.7" top="0.75" bottom="0.75" header="0.3" footer="0.3"/>
  <pageSetup orientation="portrait" r:id="rId1"/>
  <headerFooter>
    <oddHeader>&amp;L&amp;"Calibri"&amp;12&amp;K000000EBA Regular Use&amp;1#</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1EE42-27C3-456D-960B-E45BE89F384B}">
  <sheetPr>
    <tabColor theme="9" tint="-0.249977111117893"/>
  </sheetPr>
  <dimension ref="A1:AH26"/>
  <sheetViews>
    <sheetView showGridLines="0" topLeftCell="E1" zoomScaleNormal="100" workbookViewId="0">
      <selection activeCell="AH10" sqref="AH10:AH26"/>
    </sheetView>
  </sheetViews>
  <sheetFormatPr defaultColWidth="8.81640625" defaultRowHeight="8.5"/>
  <cols>
    <col min="1" max="1" width="4.1796875" style="642" customWidth="1"/>
    <col min="2" max="2" width="55.453125" style="641" customWidth="1"/>
    <col min="3" max="3" width="8.81640625" style="641"/>
    <col min="4" max="4" width="11.26953125" style="641" customWidth="1"/>
    <col min="5" max="7" width="12.7265625" style="641" customWidth="1"/>
    <col min="8" max="8" width="8.81640625" style="641"/>
    <col min="9" max="9" width="9.7265625" style="641" customWidth="1"/>
    <col min="10" max="10" width="12.7265625" style="641" bestFit="1" customWidth="1"/>
    <col min="11" max="12" width="12.7265625" style="641" customWidth="1"/>
    <col min="13" max="13" width="8.81640625" style="641"/>
    <col min="14" max="14" width="11" style="641" customWidth="1"/>
    <col min="15" max="15" width="12.7265625" style="641" bestFit="1" customWidth="1"/>
    <col min="16" max="17" width="12.7265625" style="641" customWidth="1"/>
    <col min="18" max="18" width="13.81640625" style="641" bestFit="1" customWidth="1"/>
    <col min="19" max="19" width="12.7265625" style="641"/>
    <col min="20" max="16384" width="8.81640625" style="641"/>
  </cols>
  <sheetData>
    <row r="1" spans="1:34" ht="11.5">
      <c r="A1" s="409" t="s">
        <v>1158</v>
      </c>
      <c r="B1" s="739"/>
      <c r="C1" s="639"/>
      <c r="D1" s="639"/>
      <c r="E1" s="639"/>
      <c r="F1" s="640" t="s">
        <v>197</v>
      </c>
    </row>
    <row r="2" spans="1:34">
      <c r="A2" s="998" t="s">
        <v>1335</v>
      </c>
      <c r="B2" s="998"/>
      <c r="C2" s="998"/>
      <c r="D2" s="998"/>
      <c r="E2" s="998"/>
      <c r="F2" s="998"/>
    </row>
    <row r="4" spans="1:34" s="642" customFormat="1">
      <c r="A4" s="670"/>
      <c r="B4" s="670"/>
      <c r="C4" s="643" t="s">
        <v>251</v>
      </c>
      <c r="D4" s="643" t="s">
        <v>252</v>
      </c>
      <c r="E4" s="643" t="s">
        <v>253</v>
      </c>
      <c r="F4" s="643" t="s">
        <v>254</v>
      </c>
      <c r="G4" s="643" t="s">
        <v>255</v>
      </c>
      <c r="H4" s="643" t="s">
        <v>256</v>
      </c>
      <c r="I4" s="643" t="s">
        <v>257</v>
      </c>
      <c r="J4" s="643" t="s">
        <v>258</v>
      </c>
      <c r="K4" s="643" t="s">
        <v>259</v>
      </c>
      <c r="L4" s="643" t="s">
        <v>260</v>
      </c>
      <c r="M4" s="643" t="s">
        <v>261</v>
      </c>
      <c r="N4" s="643" t="s">
        <v>262</v>
      </c>
      <c r="O4" s="643" t="s">
        <v>326</v>
      </c>
      <c r="P4" s="643" t="s">
        <v>327</v>
      </c>
      <c r="Q4" s="643" t="s">
        <v>328</v>
      </c>
      <c r="R4" s="643" t="s">
        <v>1024</v>
      </c>
      <c r="S4" s="643" t="s">
        <v>1351</v>
      </c>
      <c r="T4" s="643" t="s">
        <v>1352</v>
      </c>
      <c r="U4" s="643" t="s">
        <v>1353</v>
      </c>
      <c r="V4" s="643" t="s">
        <v>1354</v>
      </c>
      <c r="W4" s="643" t="s">
        <v>1355</v>
      </c>
      <c r="X4" s="643" t="s">
        <v>1356</v>
      </c>
      <c r="Y4" s="643" t="s">
        <v>1357</v>
      </c>
      <c r="Z4" s="643" t="s">
        <v>1358</v>
      </c>
      <c r="AA4" s="643" t="s">
        <v>1359</v>
      </c>
      <c r="AB4" s="643" t="s">
        <v>1360</v>
      </c>
      <c r="AC4" s="643" t="s">
        <v>1361</v>
      </c>
      <c r="AD4" s="643" t="s">
        <v>1362</v>
      </c>
      <c r="AE4" s="643" t="s">
        <v>1363</v>
      </c>
      <c r="AF4" s="643" t="s">
        <v>1364</v>
      </c>
      <c r="AG4" s="643" t="s">
        <v>1365</v>
      </c>
      <c r="AH4" s="643" t="s">
        <v>1366</v>
      </c>
    </row>
    <row r="5" spans="1:34" s="642" customFormat="1" ht="14.25" customHeight="1">
      <c r="A5" s="670"/>
      <c r="B5" s="670"/>
      <c r="C5" s="1003" t="s">
        <v>1368</v>
      </c>
      <c r="D5" s="1003"/>
      <c r="E5" s="1003"/>
      <c r="F5" s="1003"/>
      <c r="G5" s="1003"/>
      <c r="H5" s="1003"/>
      <c r="I5" s="1003"/>
      <c r="J5" s="1003"/>
      <c r="K5" s="1003"/>
      <c r="L5" s="1003"/>
      <c r="M5" s="1003"/>
      <c r="N5" s="1003"/>
      <c r="O5" s="1003"/>
      <c r="P5" s="1003"/>
      <c r="Q5" s="1003"/>
      <c r="R5" s="1003"/>
      <c r="S5" s="1003" t="s">
        <v>1367</v>
      </c>
      <c r="T5" s="1003"/>
      <c r="U5" s="1003"/>
      <c r="V5" s="1003"/>
      <c r="W5" s="1003"/>
      <c r="X5" s="1003"/>
      <c r="Y5" s="1003"/>
      <c r="Z5" s="1003"/>
      <c r="AA5" s="1003"/>
      <c r="AB5" s="1003"/>
      <c r="AC5" s="1003"/>
      <c r="AD5" s="1003"/>
      <c r="AE5" s="1003"/>
      <c r="AF5" s="1003"/>
      <c r="AG5" s="1003"/>
      <c r="AH5" s="1003"/>
    </row>
    <row r="6" spans="1:34" ht="14.25" customHeight="1">
      <c r="A6" s="670"/>
      <c r="B6" s="671"/>
      <c r="C6" s="1004" t="s">
        <v>1119</v>
      </c>
      <c r="D6" s="1004"/>
      <c r="E6" s="1004"/>
      <c r="F6" s="1004"/>
      <c r="G6" s="1004"/>
      <c r="H6" s="1004" t="s">
        <v>1120</v>
      </c>
      <c r="I6" s="1004"/>
      <c r="J6" s="1004"/>
      <c r="K6" s="1004"/>
      <c r="L6" s="1004"/>
      <c r="M6" s="1004" t="s">
        <v>1121</v>
      </c>
      <c r="N6" s="1004"/>
      <c r="O6" s="1004"/>
      <c r="P6" s="1004"/>
      <c r="Q6" s="1004"/>
      <c r="R6" s="672"/>
      <c r="S6" s="1004" t="s">
        <v>1119</v>
      </c>
      <c r="T6" s="1004"/>
      <c r="U6" s="1004"/>
      <c r="V6" s="1004"/>
      <c r="W6" s="1004"/>
      <c r="X6" s="1004" t="s">
        <v>1120</v>
      </c>
      <c r="Y6" s="1004"/>
      <c r="Z6" s="1004"/>
      <c r="AA6" s="1004"/>
      <c r="AB6" s="1004"/>
      <c r="AC6" s="1004" t="s">
        <v>1121</v>
      </c>
      <c r="AD6" s="1004"/>
      <c r="AE6" s="1004"/>
      <c r="AF6" s="1004"/>
      <c r="AG6" s="1004"/>
      <c r="AH6" s="672"/>
    </row>
    <row r="7" spans="1:34" ht="33.75" customHeight="1">
      <c r="A7" s="670"/>
      <c r="B7" s="671"/>
      <c r="C7" s="1005" t="s">
        <v>1159</v>
      </c>
      <c r="D7" s="1006"/>
      <c r="E7" s="1006"/>
      <c r="F7" s="1006"/>
      <c r="G7" s="1007"/>
      <c r="H7" s="1005" t="s">
        <v>1159</v>
      </c>
      <c r="I7" s="1006"/>
      <c r="J7" s="1006"/>
      <c r="K7" s="1006"/>
      <c r="L7" s="1007"/>
      <c r="M7" s="1005" t="s">
        <v>1159</v>
      </c>
      <c r="N7" s="1006"/>
      <c r="O7" s="1006"/>
      <c r="P7" s="1006"/>
      <c r="Q7" s="1007"/>
      <c r="R7" s="1008" t="s">
        <v>1160</v>
      </c>
      <c r="S7" s="1005" t="s">
        <v>1370</v>
      </c>
      <c r="T7" s="1006"/>
      <c r="U7" s="1006"/>
      <c r="V7" s="1006"/>
      <c r="W7" s="1007"/>
      <c r="X7" s="1005" t="s">
        <v>1370</v>
      </c>
      <c r="Y7" s="1006"/>
      <c r="Z7" s="1006"/>
      <c r="AA7" s="1006"/>
      <c r="AB7" s="1007"/>
      <c r="AC7" s="1005" t="s">
        <v>1370</v>
      </c>
      <c r="AD7" s="1006"/>
      <c r="AE7" s="1006"/>
      <c r="AF7" s="1006"/>
      <c r="AG7" s="1007"/>
      <c r="AH7" s="1008" t="s">
        <v>1369</v>
      </c>
    </row>
    <row r="8" spans="1:34">
      <c r="A8" s="670"/>
      <c r="B8" s="671"/>
      <c r="C8" s="673"/>
      <c r="D8" s="1005" t="s">
        <v>1161</v>
      </c>
      <c r="E8" s="1006"/>
      <c r="F8" s="1006"/>
      <c r="G8" s="1007"/>
      <c r="H8" s="673"/>
      <c r="I8" s="1005" t="s">
        <v>1161</v>
      </c>
      <c r="J8" s="1006"/>
      <c r="K8" s="1006"/>
      <c r="L8" s="1007"/>
      <c r="M8" s="673"/>
      <c r="N8" s="1005" t="s">
        <v>1161</v>
      </c>
      <c r="O8" s="1006"/>
      <c r="P8" s="1006"/>
      <c r="Q8" s="1007"/>
      <c r="R8" s="1009"/>
      <c r="S8" s="673"/>
      <c r="T8" s="1005" t="s">
        <v>1161</v>
      </c>
      <c r="U8" s="1006"/>
      <c r="V8" s="1006"/>
      <c r="W8" s="1007"/>
      <c r="X8" s="673"/>
      <c r="Y8" s="1005" t="s">
        <v>1161</v>
      </c>
      <c r="Z8" s="1006"/>
      <c r="AA8" s="1006"/>
      <c r="AB8" s="1007"/>
      <c r="AC8" s="673"/>
      <c r="AD8" s="1005" t="s">
        <v>1161</v>
      </c>
      <c r="AE8" s="1006"/>
      <c r="AF8" s="1006"/>
      <c r="AG8" s="1007"/>
      <c r="AH8" s="1009"/>
    </row>
    <row r="9" spans="1:34" ht="25.5">
      <c r="A9" s="670"/>
      <c r="B9" s="671" t="s">
        <v>1162</v>
      </c>
      <c r="C9" s="674"/>
      <c r="D9" s="674"/>
      <c r="E9" s="675" t="s">
        <v>1124</v>
      </c>
      <c r="F9" s="675" t="s">
        <v>1125</v>
      </c>
      <c r="G9" s="675" t="s">
        <v>1126</v>
      </c>
      <c r="H9" s="674"/>
      <c r="I9" s="674"/>
      <c r="J9" s="675" t="s">
        <v>1124</v>
      </c>
      <c r="K9" s="675" t="s">
        <v>1127</v>
      </c>
      <c r="L9" s="675" t="s">
        <v>1126</v>
      </c>
      <c r="M9" s="674"/>
      <c r="N9" s="674"/>
      <c r="O9" s="675" t="s">
        <v>1124</v>
      </c>
      <c r="P9" s="675" t="s">
        <v>1128</v>
      </c>
      <c r="Q9" s="675" t="s">
        <v>1126</v>
      </c>
      <c r="R9" s="1009"/>
      <c r="S9" s="674"/>
      <c r="T9" s="674"/>
      <c r="U9" s="675" t="s">
        <v>1124</v>
      </c>
      <c r="V9" s="675" t="s">
        <v>1125</v>
      </c>
      <c r="W9" s="675" t="s">
        <v>1126</v>
      </c>
      <c r="X9" s="674"/>
      <c r="Y9" s="674"/>
      <c r="Z9" s="675" t="s">
        <v>1124</v>
      </c>
      <c r="AA9" s="675" t="s">
        <v>1127</v>
      </c>
      <c r="AB9" s="675" t="s">
        <v>1126</v>
      </c>
      <c r="AC9" s="674"/>
      <c r="AD9" s="674"/>
      <c r="AE9" s="675" t="s">
        <v>1124</v>
      </c>
      <c r="AF9" s="675" t="s">
        <v>1128</v>
      </c>
      <c r="AG9" s="675" t="s">
        <v>1126</v>
      </c>
      <c r="AH9" s="1009"/>
    </row>
    <row r="10" spans="1:34">
      <c r="A10" s="676">
        <v>1</v>
      </c>
      <c r="B10" s="677" t="s">
        <v>1163</v>
      </c>
      <c r="C10" s="753">
        <v>61.806362192804833</v>
      </c>
      <c r="D10" s="753">
        <v>5.740701670692653</v>
      </c>
      <c r="E10" s="753">
        <v>0</v>
      </c>
      <c r="F10" s="753">
        <v>0</v>
      </c>
      <c r="G10" s="753">
        <v>0</v>
      </c>
      <c r="H10" s="753">
        <v>0</v>
      </c>
      <c r="I10" s="753">
        <v>0</v>
      </c>
      <c r="J10" s="753">
        <v>0</v>
      </c>
      <c r="K10" s="753">
        <v>0</v>
      </c>
      <c r="L10" s="753">
        <v>0</v>
      </c>
      <c r="M10" s="753">
        <v>61.806362192804833</v>
      </c>
      <c r="N10" s="753">
        <v>5.740701670692653</v>
      </c>
      <c r="O10" s="753">
        <v>0</v>
      </c>
      <c r="P10" s="753">
        <v>0</v>
      </c>
      <c r="Q10" s="753">
        <v>0</v>
      </c>
      <c r="R10" s="753">
        <v>55.716288580948422</v>
      </c>
      <c r="S10" s="789">
        <v>100</v>
      </c>
      <c r="T10" s="789">
        <v>7.5265671473748519</v>
      </c>
      <c r="U10" s="789">
        <v>0</v>
      </c>
      <c r="V10" s="789">
        <v>0</v>
      </c>
      <c r="W10" s="789">
        <v>0</v>
      </c>
      <c r="X10" s="789">
        <v>0.27011342480732869</v>
      </c>
      <c r="Y10" s="789">
        <v>0</v>
      </c>
      <c r="Z10" s="789">
        <v>0</v>
      </c>
      <c r="AA10" s="789">
        <v>0</v>
      </c>
      <c r="AB10" s="789">
        <v>0</v>
      </c>
      <c r="AC10" s="789">
        <v>100.27011342480732</v>
      </c>
      <c r="AD10" s="789">
        <v>7.5265671473748519</v>
      </c>
      <c r="AE10" s="789">
        <v>0</v>
      </c>
      <c r="AF10" s="789">
        <v>0</v>
      </c>
      <c r="AG10" s="789">
        <v>0</v>
      </c>
      <c r="AH10" s="789">
        <v>71.84744987175911</v>
      </c>
    </row>
    <row r="11" spans="1:34">
      <c r="A11" s="751">
        <v>2</v>
      </c>
      <c r="B11" s="752" t="s">
        <v>1130</v>
      </c>
      <c r="C11" s="753">
        <v>61.806362192804833</v>
      </c>
      <c r="D11" s="753">
        <v>5.740701670692653</v>
      </c>
      <c r="E11" s="753">
        <v>0</v>
      </c>
      <c r="F11" s="753">
        <v>0</v>
      </c>
      <c r="G11" s="753">
        <v>0</v>
      </c>
      <c r="H11" s="753">
        <v>0</v>
      </c>
      <c r="I11" s="753">
        <v>0</v>
      </c>
      <c r="J11" s="753">
        <v>0</v>
      </c>
      <c r="K11" s="753">
        <v>0</v>
      </c>
      <c r="L11" s="753">
        <v>0</v>
      </c>
      <c r="M11" s="753">
        <v>61.806362192804833</v>
      </c>
      <c r="N11" s="753">
        <v>5.740701670692653</v>
      </c>
      <c r="O11" s="753">
        <v>0</v>
      </c>
      <c r="P11" s="753">
        <v>0</v>
      </c>
      <c r="Q11" s="753">
        <v>0</v>
      </c>
      <c r="R11" s="753">
        <v>55.716288580948422</v>
      </c>
      <c r="S11" s="789">
        <v>100</v>
      </c>
      <c r="T11" s="789">
        <v>7.5265671473748519</v>
      </c>
      <c r="U11" s="789">
        <v>0</v>
      </c>
      <c r="V11" s="789">
        <v>0</v>
      </c>
      <c r="W11" s="789">
        <v>0</v>
      </c>
      <c r="X11" s="789">
        <v>0.27011342480732869</v>
      </c>
      <c r="Y11" s="789">
        <v>0</v>
      </c>
      <c r="Z11" s="789">
        <v>0</v>
      </c>
      <c r="AA11" s="789">
        <v>0</v>
      </c>
      <c r="AB11" s="789">
        <v>0</v>
      </c>
      <c r="AC11" s="789">
        <v>100.27011342480732</v>
      </c>
      <c r="AD11" s="789">
        <v>7.5265671473748519</v>
      </c>
      <c r="AE11" s="789">
        <v>0</v>
      </c>
      <c r="AF11" s="789">
        <v>0</v>
      </c>
      <c r="AG11" s="789">
        <v>0</v>
      </c>
      <c r="AH11" s="789">
        <v>71.84744987175911</v>
      </c>
    </row>
    <row r="12" spans="1:34">
      <c r="A12" s="642">
        <v>3</v>
      </c>
      <c r="B12" s="754" t="s">
        <v>1076</v>
      </c>
      <c r="C12" s="755">
        <v>0</v>
      </c>
      <c r="D12" s="755">
        <v>0</v>
      </c>
      <c r="E12" s="755">
        <v>0</v>
      </c>
      <c r="F12" s="755">
        <v>0</v>
      </c>
      <c r="G12" s="755">
        <v>0</v>
      </c>
      <c r="H12" s="755">
        <v>0</v>
      </c>
      <c r="I12" s="755">
        <v>0</v>
      </c>
      <c r="J12" s="755">
        <v>0</v>
      </c>
      <c r="K12" s="755">
        <v>0</v>
      </c>
      <c r="L12" s="755">
        <v>0</v>
      </c>
      <c r="M12" s="755">
        <v>0</v>
      </c>
      <c r="N12" s="755">
        <v>0</v>
      </c>
      <c r="O12" s="755">
        <v>0</v>
      </c>
      <c r="P12" s="755">
        <v>0</v>
      </c>
      <c r="Q12" s="755">
        <v>0</v>
      </c>
      <c r="R12" s="755">
        <v>1.1285296015240592E-2</v>
      </c>
      <c r="S12" s="790">
        <v>0</v>
      </c>
      <c r="T12" s="790">
        <v>0</v>
      </c>
      <c r="U12" s="790">
        <v>0</v>
      </c>
      <c r="V12" s="790">
        <v>0</v>
      </c>
      <c r="W12" s="790">
        <v>0</v>
      </c>
      <c r="X12" s="790">
        <v>0</v>
      </c>
      <c r="Y12" s="790">
        <v>0</v>
      </c>
      <c r="Z12" s="790">
        <v>0</v>
      </c>
      <c r="AA12" s="790">
        <v>0</v>
      </c>
      <c r="AB12" s="790">
        <v>0</v>
      </c>
      <c r="AC12" s="790">
        <v>0</v>
      </c>
      <c r="AD12" s="790">
        <v>0</v>
      </c>
      <c r="AE12" s="790">
        <v>0</v>
      </c>
      <c r="AF12" s="790">
        <v>0</v>
      </c>
      <c r="AG12" s="790">
        <v>0</v>
      </c>
      <c r="AH12" s="790">
        <v>0</v>
      </c>
    </row>
    <row r="13" spans="1:34">
      <c r="A13" s="642">
        <v>4</v>
      </c>
      <c r="B13" s="756" t="s">
        <v>288</v>
      </c>
      <c r="C13" s="755">
        <v>0</v>
      </c>
      <c r="D13" s="755">
        <v>0</v>
      </c>
      <c r="E13" s="755">
        <v>0</v>
      </c>
      <c r="F13" s="755">
        <v>0</v>
      </c>
      <c r="G13" s="755">
        <v>0</v>
      </c>
      <c r="H13" s="755">
        <v>0</v>
      </c>
      <c r="I13" s="755">
        <v>0</v>
      </c>
      <c r="J13" s="755">
        <v>0</v>
      </c>
      <c r="K13" s="755">
        <v>0</v>
      </c>
      <c r="L13" s="755">
        <v>0</v>
      </c>
      <c r="M13" s="755">
        <v>0</v>
      </c>
      <c r="N13" s="755">
        <v>0</v>
      </c>
      <c r="O13" s="755">
        <v>0</v>
      </c>
      <c r="P13" s="755">
        <v>0</v>
      </c>
      <c r="Q13" s="755">
        <v>0</v>
      </c>
      <c r="R13" s="755">
        <v>1.1285296015240592E-2</v>
      </c>
      <c r="S13" s="790">
        <v>0</v>
      </c>
      <c r="T13" s="790">
        <v>0</v>
      </c>
      <c r="U13" s="790">
        <v>0</v>
      </c>
      <c r="V13" s="790">
        <v>0</v>
      </c>
      <c r="W13" s="790">
        <v>0</v>
      </c>
      <c r="X13" s="790">
        <v>0</v>
      </c>
      <c r="Y13" s="790">
        <v>0</v>
      </c>
      <c r="Z13" s="790">
        <v>0</v>
      </c>
      <c r="AA13" s="790">
        <v>0</v>
      </c>
      <c r="AB13" s="790">
        <v>0</v>
      </c>
      <c r="AC13" s="790">
        <v>0</v>
      </c>
      <c r="AD13" s="790">
        <v>0</v>
      </c>
      <c r="AE13" s="790">
        <v>0</v>
      </c>
      <c r="AF13" s="790">
        <v>0</v>
      </c>
      <c r="AG13" s="790">
        <v>0</v>
      </c>
      <c r="AH13" s="790">
        <v>0</v>
      </c>
    </row>
    <row r="14" spans="1:34">
      <c r="A14" s="642">
        <v>5</v>
      </c>
      <c r="B14" s="756" t="s">
        <v>289</v>
      </c>
      <c r="C14" s="755">
        <v>0</v>
      </c>
      <c r="D14" s="755">
        <v>0</v>
      </c>
      <c r="E14" s="755">
        <v>0</v>
      </c>
      <c r="F14" s="755">
        <v>0</v>
      </c>
      <c r="G14" s="755">
        <v>0</v>
      </c>
      <c r="H14" s="755">
        <v>0</v>
      </c>
      <c r="I14" s="755">
        <v>0</v>
      </c>
      <c r="J14" s="755">
        <v>0</v>
      </c>
      <c r="K14" s="755">
        <v>0</v>
      </c>
      <c r="L14" s="755">
        <v>0</v>
      </c>
      <c r="M14" s="755">
        <v>0</v>
      </c>
      <c r="N14" s="755">
        <v>0</v>
      </c>
      <c r="O14" s="755">
        <v>0</v>
      </c>
      <c r="P14" s="755">
        <v>0</v>
      </c>
      <c r="Q14" s="755">
        <v>0</v>
      </c>
      <c r="R14" s="755">
        <v>1.1285296015240592E-2</v>
      </c>
      <c r="S14" s="790">
        <v>0</v>
      </c>
      <c r="T14" s="790">
        <v>0</v>
      </c>
      <c r="U14" s="790">
        <v>0</v>
      </c>
      <c r="V14" s="790">
        <v>0</v>
      </c>
      <c r="W14" s="790">
        <v>0</v>
      </c>
      <c r="X14" s="790">
        <v>0</v>
      </c>
      <c r="Y14" s="790">
        <v>0</v>
      </c>
      <c r="Z14" s="790">
        <v>0</v>
      </c>
      <c r="AA14" s="790">
        <v>0</v>
      </c>
      <c r="AB14" s="790">
        <v>0</v>
      </c>
      <c r="AC14" s="790">
        <v>0</v>
      </c>
      <c r="AD14" s="790">
        <v>0</v>
      </c>
      <c r="AE14" s="790">
        <v>0</v>
      </c>
      <c r="AF14" s="790">
        <v>0</v>
      </c>
      <c r="AG14" s="790">
        <v>0</v>
      </c>
      <c r="AH14" s="790">
        <v>0</v>
      </c>
    </row>
    <row r="15" spans="1:34">
      <c r="A15" s="642">
        <v>6</v>
      </c>
      <c r="B15" s="757" t="s">
        <v>1133</v>
      </c>
      <c r="C15" s="755">
        <v>0</v>
      </c>
      <c r="D15" s="755">
        <v>0</v>
      </c>
      <c r="E15" s="755">
        <v>0</v>
      </c>
      <c r="F15" s="755">
        <v>0</v>
      </c>
      <c r="G15" s="755">
        <v>0</v>
      </c>
      <c r="H15" s="755">
        <v>0</v>
      </c>
      <c r="I15" s="755">
        <v>0</v>
      </c>
      <c r="J15" s="755">
        <v>0</v>
      </c>
      <c r="K15" s="755">
        <v>0</v>
      </c>
      <c r="L15" s="755">
        <v>0</v>
      </c>
      <c r="M15" s="755">
        <v>0</v>
      </c>
      <c r="N15" s="755">
        <v>0</v>
      </c>
      <c r="O15" s="755">
        <v>0</v>
      </c>
      <c r="P15" s="755">
        <v>0</v>
      </c>
      <c r="Q15" s="755">
        <v>0</v>
      </c>
      <c r="R15" s="755">
        <v>0</v>
      </c>
      <c r="S15" s="790">
        <v>0</v>
      </c>
      <c r="T15" s="790">
        <v>0</v>
      </c>
      <c r="U15" s="790">
        <v>0</v>
      </c>
      <c r="V15" s="790">
        <v>0</v>
      </c>
      <c r="W15" s="790">
        <v>0</v>
      </c>
      <c r="X15" s="790">
        <v>0</v>
      </c>
      <c r="Y15" s="790">
        <v>0</v>
      </c>
      <c r="Z15" s="790">
        <v>0</v>
      </c>
      <c r="AA15" s="790">
        <v>0</v>
      </c>
      <c r="AB15" s="790">
        <v>0</v>
      </c>
      <c r="AC15" s="790">
        <v>0</v>
      </c>
      <c r="AD15" s="790">
        <v>0</v>
      </c>
      <c r="AE15" s="790">
        <v>0</v>
      </c>
      <c r="AF15" s="790">
        <v>0</v>
      </c>
      <c r="AG15" s="790">
        <v>0</v>
      </c>
      <c r="AH15" s="790">
        <v>0</v>
      </c>
    </row>
    <row r="16" spans="1:34">
      <c r="A16" s="642">
        <v>7</v>
      </c>
      <c r="B16" s="757" t="s">
        <v>1164</v>
      </c>
      <c r="C16" s="755">
        <v>0</v>
      </c>
      <c r="D16" s="755">
        <v>0</v>
      </c>
      <c r="E16" s="755">
        <v>0</v>
      </c>
      <c r="F16" s="755">
        <v>0</v>
      </c>
      <c r="G16" s="755">
        <v>0</v>
      </c>
      <c r="H16" s="755">
        <v>0</v>
      </c>
      <c r="I16" s="755">
        <v>0</v>
      </c>
      <c r="J16" s="755">
        <v>0</v>
      </c>
      <c r="K16" s="755">
        <v>0</v>
      </c>
      <c r="L16" s="755">
        <v>0</v>
      </c>
      <c r="M16" s="755">
        <v>0</v>
      </c>
      <c r="N16" s="755">
        <v>0</v>
      </c>
      <c r="O16" s="755">
        <v>0</v>
      </c>
      <c r="P16" s="755">
        <v>0</v>
      </c>
      <c r="Q16" s="755">
        <v>0</v>
      </c>
      <c r="R16" s="755">
        <v>0</v>
      </c>
      <c r="S16" s="790">
        <v>0</v>
      </c>
      <c r="T16" s="790">
        <v>0</v>
      </c>
      <c r="U16" s="790">
        <v>0</v>
      </c>
      <c r="V16" s="790">
        <v>0</v>
      </c>
      <c r="W16" s="790">
        <v>0</v>
      </c>
      <c r="X16" s="790">
        <v>0</v>
      </c>
      <c r="Y16" s="790">
        <v>0</v>
      </c>
      <c r="Z16" s="790">
        <v>0</v>
      </c>
      <c r="AA16" s="790">
        <v>0</v>
      </c>
      <c r="AB16" s="790">
        <v>0</v>
      </c>
      <c r="AC16" s="790">
        <v>0</v>
      </c>
      <c r="AD16" s="790">
        <v>0</v>
      </c>
      <c r="AE16" s="790">
        <v>0</v>
      </c>
      <c r="AF16" s="790">
        <v>0</v>
      </c>
      <c r="AG16" s="790">
        <v>0</v>
      </c>
      <c r="AH16" s="790">
        <v>0</v>
      </c>
    </row>
    <row r="17" spans="1:34">
      <c r="A17" s="642">
        <v>8</v>
      </c>
      <c r="B17" s="757" t="s">
        <v>1135</v>
      </c>
      <c r="C17" s="755">
        <v>0</v>
      </c>
      <c r="D17" s="755">
        <v>0</v>
      </c>
      <c r="E17" s="755">
        <v>0</v>
      </c>
      <c r="F17" s="755">
        <v>0</v>
      </c>
      <c r="G17" s="755">
        <v>0</v>
      </c>
      <c r="H17" s="755">
        <v>0</v>
      </c>
      <c r="I17" s="755">
        <v>0</v>
      </c>
      <c r="J17" s="755">
        <v>0</v>
      </c>
      <c r="K17" s="755">
        <v>0</v>
      </c>
      <c r="L17" s="755">
        <v>0</v>
      </c>
      <c r="M17" s="755">
        <v>0</v>
      </c>
      <c r="N17" s="755">
        <v>0</v>
      </c>
      <c r="O17" s="755">
        <v>0</v>
      </c>
      <c r="P17" s="755">
        <v>0</v>
      </c>
      <c r="Q17" s="755">
        <v>0</v>
      </c>
      <c r="R17" s="755">
        <v>0</v>
      </c>
      <c r="S17" s="790">
        <v>0</v>
      </c>
      <c r="T17" s="790">
        <v>0</v>
      </c>
      <c r="U17" s="790">
        <v>0</v>
      </c>
      <c r="V17" s="790">
        <v>0</v>
      </c>
      <c r="W17" s="790">
        <v>0</v>
      </c>
      <c r="X17" s="790">
        <v>0</v>
      </c>
      <c r="Y17" s="790">
        <v>0</v>
      </c>
      <c r="Z17" s="790">
        <v>0</v>
      </c>
      <c r="AA17" s="790">
        <v>0</v>
      </c>
      <c r="AB17" s="790">
        <v>0</v>
      </c>
      <c r="AC17" s="790">
        <v>0</v>
      </c>
      <c r="AD17" s="790">
        <v>0</v>
      </c>
      <c r="AE17" s="790">
        <v>0</v>
      </c>
      <c r="AF17" s="790">
        <v>0</v>
      </c>
      <c r="AG17" s="790">
        <v>0</v>
      </c>
      <c r="AH17" s="790">
        <v>0</v>
      </c>
    </row>
    <row r="18" spans="1:34">
      <c r="A18" s="642">
        <v>9</v>
      </c>
      <c r="B18" s="754" t="s">
        <v>1165</v>
      </c>
      <c r="C18" s="755">
        <v>0.5327249528931628</v>
      </c>
      <c r="D18" s="755">
        <v>6.8747380752966075E-3</v>
      </c>
      <c r="E18" s="755">
        <v>0</v>
      </c>
      <c r="F18" s="755">
        <v>0</v>
      </c>
      <c r="G18" s="755">
        <v>0</v>
      </c>
      <c r="H18" s="755">
        <v>0</v>
      </c>
      <c r="I18" s="755">
        <v>0</v>
      </c>
      <c r="J18" s="755">
        <v>0</v>
      </c>
      <c r="K18" s="755">
        <v>0</v>
      </c>
      <c r="L18" s="755">
        <v>0</v>
      </c>
      <c r="M18" s="755">
        <v>0.5327249528931628</v>
      </c>
      <c r="N18" s="755">
        <v>6.8747380752966075E-3</v>
      </c>
      <c r="O18" s="755">
        <v>0</v>
      </c>
      <c r="P18" s="755">
        <v>0</v>
      </c>
      <c r="Q18" s="755">
        <v>0</v>
      </c>
      <c r="R18" s="755">
        <v>0.48013576916737166</v>
      </c>
      <c r="S18" s="790">
        <v>0.79101661899007836</v>
      </c>
      <c r="T18" s="790">
        <v>6.6548657590239169E-3</v>
      </c>
      <c r="U18" s="790">
        <v>0</v>
      </c>
      <c r="V18" s="790">
        <v>0</v>
      </c>
      <c r="W18" s="790">
        <v>0</v>
      </c>
      <c r="X18" s="790">
        <v>0.27011342480732869</v>
      </c>
      <c r="Y18" s="790">
        <v>0</v>
      </c>
      <c r="Z18" s="790">
        <v>0</v>
      </c>
      <c r="AA18" s="790">
        <v>0</v>
      </c>
      <c r="AB18" s="790">
        <v>0</v>
      </c>
      <c r="AC18" s="790">
        <v>1.0611300437974072</v>
      </c>
      <c r="AD18" s="790">
        <v>6.6548657590239169E-3</v>
      </c>
      <c r="AE18" s="790">
        <v>0</v>
      </c>
      <c r="AF18" s="790">
        <v>0</v>
      </c>
      <c r="AG18" s="790">
        <v>0</v>
      </c>
      <c r="AH18" s="790">
        <v>0.76034109292519991</v>
      </c>
    </row>
    <row r="19" spans="1:34">
      <c r="A19" s="642">
        <v>10</v>
      </c>
      <c r="B19" s="754" t="s">
        <v>291</v>
      </c>
      <c r="C19" s="758">
        <v>61.273637239911672</v>
      </c>
      <c r="D19" s="758">
        <v>5.7338269326173563</v>
      </c>
      <c r="E19" s="755">
        <v>0</v>
      </c>
      <c r="F19" s="755">
        <v>0</v>
      </c>
      <c r="G19" s="755">
        <v>0</v>
      </c>
      <c r="H19" s="759"/>
      <c r="I19" s="759"/>
      <c r="J19" s="759"/>
      <c r="K19" s="759"/>
      <c r="L19" s="759"/>
      <c r="M19" s="758">
        <v>61.273637239911672</v>
      </c>
      <c r="N19" s="758">
        <v>5.7338269326173563</v>
      </c>
      <c r="O19" s="755">
        <v>0</v>
      </c>
      <c r="P19" s="755">
        <v>0</v>
      </c>
      <c r="Q19" s="755">
        <v>0</v>
      </c>
      <c r="R19" s="758">
        <v>55.224867515765808</v>
      </c>
      <c r="S19" s="791">
        <v>99.208983381009915</v>
      </c>
      <c r="T19" s="791">
        <v>7.5199122816158273</v>
      </c>
      <c r="U19" s="790">
        <v>0</v>
      </c>
      <c r="V19" s="790">
        <v>0</v>
      </c>
      <c r="W19" s="790">
        <v>0</v>
      </c>
      <c r="X19" s="792"/>
      <c r="Y19" s="792"/>
      <c r="Z19" s="792"/>
      <c r="AA19" s="792"/>
      <c r="AB19" s="792"/>
      <c r="AC19" s="791">
        <v>99.208983381009915</v>
      </c>
      <c r="AD19" s="791">
        <v>7.5199122816158273</v>
      </c>
      <c r="AE19" s="790">
        <v>0</v>
      </c>
      <c r="AF19" s="790">
        <v>0</v>
      </c>
      <c r="AG19" s="790">
        <v>0</v>
      </c>
      <c r="AH19" s="791">
        <v>71.087108778833922</v>
      </c>
    </row>
    <row r="20" spans="1:34">
      <c r="A20" s="642">
        <v>11</v>
      </c>
      <c r="B20" s="757" t="s">
        <v>1137</v>
      </c>
      <c r="C20" s="755">
        <v>56.169175525442192</v>
      </c>
      <c r="D20" s="755">
        <v>5.6207359563872581</v>
      </c>
      <c r="E20" s="755">
        <v>0</v>
      </c>
      <c r="F20" s="755">
        <v>0</v>
      </c>
      <c r="G20" s="755">
        <v>0</v>
      </c>
      <c r="H20" s="759"/>
      <c r="I20" s="759"/>
      <c r="J20" s="759"/>
      <c r="K20" s="759"/>
      <c r="L20" s="759"/>
      <c r="M20" s="755">
        <v>56.169175525442192</v>
      </c>
      <c r="N20" s="755">
        <v>5.6207359563872581</v>
      </c>
      <c r="O20" s="755">
        <v>0</v>
      </c>
      <c r="P20" s="755">
        <v>0</v>
      </c>
      <c r="Q20" s="755">
        <v>0</v>
      </c>
      <c r="R20" s="755">
        <v>50.624304620876003</v>
      </c>
      <c r="S20" s="790">
        <v>89.952117545950273</v>
      </c>
      <c r="T20" s="791">
        <v>7.5199122816158273</v>
      </c>
      <c r="U20" s="790">
        <v>0</v>
      </c>
      <c r="V20" s="790">
        <v>0</v>
      </c>
      <c r="W20" s="790">
        <v>0</v>
      </c>
      <c r="X20" s="792"/>
      <c r="Y20" s="792"/>
      <c r="Z20" s="792"/>
      <c r="AA20" s="792"/>
      <c r="AB20" s="792"/>
      <c r="AC20" s="790">
        <v>89.952117545950273</v>
      </c>
      <c r="AD20" s="791">
        <v>7.5199122816158273</v>
      </c>
      <c r="AE20" s="790">
        <v>0</v>
      </c>
      <c r="AF20" s="790">
        <v>0</v>
      </c>
      <c r="AG20" s="790">
        <v>0</v>
      </c>
      <c r="AH20" s="790">
        <v>64.454203106967952</v>
      </c>
    </row>
    <row r="21" spans="1:34">
      <c r="A21" s="642">
        <v>12</v>
      </c>
      <c r="B21" s="757" t="s">
        <v>1138</v>
      </c>
      <c r="C21" s="755">
        <v>3.6282427603657421</v>
      </c>
      <c r="D21" s="755">
        <v>0</v>
      </c>
      <c r="E21" s="755">
        <v>0</v>
      </c>
      <c r="F21" s="755">
        <v>0</v>
      </c>
      <c r="G21" s="755">
        <v>0</v>
      </c>
      <c r="H21" s="759"/>
      <c r="I21" s="759"/>
      <c r="J21" s="759"/>
      <c r="K21" s="759"/>
      <c r="L21" s="759"/>
      <c r="M21" s="755">
        <v>3.6282427603657421</v>
      </c>
      <c r="N21" s="755">
        <v>0</v>
      </c>
      <c r="O21" s="755">
        <v>0</v>
      </c>
      <c r="P21" s="755">
        <v>0</v>
      </c>
      <c r="Q21" s="755">
        <v>0</v>
      </c>
      <c r="R21" s="755">
        <v>3.2700723309717366</v>
      </c>
      <c r="S21" s="790">
        <v>8.2791912215037797</v>
      </c>
      <c r="T21" s="790">
        <v>0</v>
      </c>
      <c r="U21" s="790">
        <v>0</v>
      </c>
      <c r="V21" s="790">
        <v>0</v>
      </c>
      <c r="W21" s="790">
        <v>0</v>
      </c>
      <c r="X21" s="792"/>
      <c r="Y21" s="792"/>
      <c r="Z21" s="792"/>
      <c r="AA21" s="792"/>
      <c r="AB21" s="792"/>
      <c r="AC21" s="790">
        <v>8.2791912215037797</v>
      </c>
      <c r="AD21" s="790">
        <v>0</v>
      </c>
      <c r="AE21" s="790">
        <v>0</v>
      </c>
      <c r="AF21" s="790">
        <v>0</v>
      </c>
      <c r="AG21" s="790">
        <v>0</v>
      </c>
      <c r="AH21" s="790">
        <v>5.9323636520245007</v>
      </c>
    </row>
    <row r="22" spans="1:34">
      <c r="A22" s="642">
        <v>13</v>
      </c>
      <c r="B22" s="757" t="s">
        <v>1139</v>
      </c>
      <c r="C22" s="755">
        <v>0.158896166891736</v>
      </c>
      <c r="D22" s="755">
        <v>0</v>
      </c>
      <c r="E22" s="755">
        <v>0</v>
      </c>
      <c r="F22" s="755">
        <v>0</v>
      </c>
      <c r="G22" s="755">
        <v>0</v>
      </c>
      <c r="H22" s="759"/>
      <c r="I22" s="759"/>
      <c r="J22" s="759"/>
      <c r="K22" s="759"/>
      <c r="L22" s="759"/>
      <c r="M22" s="755">
        <v>0.158896166891736</v>
      </c>
      <c r="N22" s="755">
        <v>0</v>
      </c>
      <c r="O22" s="755">
        <v>0</v>
      </c>
      <c r="P22" s="755">
        <v>0</v>
      </c>
      <c r="Q22" s="755">
        <v>0</v>
      </c>
      <c r="R22" s="755">
        <v>0</v>
      </c>
      <c r="S22" s="790">
        <v>0.97767461355586571</v>
      </c>
      <c r="T22" s="790">
        <v>0</v>
      </c>
      <c r="U22" s="790">
        <v>0</v>
      </c>
      <c r="V22" s="790">
        <v>0</v>
      </c>
      <c r="W22" s="790">
        <v>0</v>
      </c>
      <c r="X22" s="792"/>
      <c r="Y22" s="792"/>
      <c r="Z22" s="792"/>
      <c r="AA22" s="792"/>
      <c r="AB22" s="792"/>
      <c r="AC22" s="790">
        <v>0.97767461355586571</v>
      </c>
      <c r="AD22" s="790">
        <v>0</v>
      </c>
      <c r="AE22" s="790">
        <v>0</v>
      </c>
      <c r="AF22" s="790">
        <v>0</v>
      </c>
      <c r="AG22" s="790">
        <v>0</v>
      </c>
      <c r="AH22" s="790">
        <v>0.70054201984145703</v>
      </c>
    </row>
    <row r="23" spans="1:34">
      <c r="A23" s="642">
        <v>14</v>
      </c>
      <c r="B23" s="756" t="s">
        <v>1166</v>
      </c>
      <c r="C23" s="755">
        <v>0</v>
      </c>
      <c r="D23" s="755">
        <v>0</v>
      </c>
      <c r="E23" s="755">
        <v>0</v>
      </c>
      <c r="F23" s="755">
        <v>0</v>
      </c>
      <c r="G23" s="755">
        <v>0</v>
      </c>
      <c r="H23" s="759"/>
      <c r="I23" s="759"/>
      <c r="J23" s="759"/>
      <c r="K23" s="759"/>
      <c r="L23" s="759"/>
      <c r="M23" s="755">
        <v>0</v>
      </c>
      <c r="N23" s="755">
        <v>0</v>
      </c>
      <c r="O23" s="755">
        <v>0</v>
      </c>
      <c r="P23" s="755">
        <v>0</v>
      </c>
      <c r="Q23" s="755">
        <v>0</v>
      </c>
      <c r="R23" s="755">
        <v>0</v>
      </c>
      <c r="S23" s="790">
        <v>0</v>
      </c>
      <c r="T23" s="790">
        <v>0</v>
      </c>
      <c r="U23" s="790">
        <v>0</v>
      </c>
      <c r="V23" s="790">
        <v>0</v>
      </c>
      <c r="W23" s="790">
        <v>0</v>
      </c>
      <c r="X23" s="792"/>
      <c r="Y23" s="792"/>
      <c r="Z23" s="792"/>
      <c r="AA23" s="792"/>
      <c r="AB23" s="792"/>
      <c r="AC23" s="790">
        <v>0</v>
      </c>
      <c r="AD23" s="790">
        <v>0</v>
      </c>
      <c r="AE23" s="790">
        <v>0</v>
      </c>
      <c r="AF23" s="790">
        <v>0</v>
      </c>
      <c r="AG23" s="790">
        <v>0</v>
      </c>
      <c r="AH23" s="790">
        <v>0</v>
      </c>
    </row>
    <row r="24" spans="1:34">
      <c r="A24" s="642">
        <v>15</v>
      </c>
      <c r="B24" s="757" t="s">
        <v>1141</v>
      </c>
      <c r="C24" s="755">
        <v>0</v>
      </c>
      <c r="D24" s="755">
        <v>0</v>
      </c>
      <c r="E24" s="755">
        <v>0</v>
      </c>
      <c r="F24" s="755">
        <v>0</v>
      </c>
      <c r="G24" s="755">
        <v>0</v>
      </c>
      <c r="H24" s="759"/>
      <c r="I24" s="759"/>
      <c r="J24" s="759"/>
      <c r="K24" s="759"/>
      <c r="L24" s="759"/>
      <c r="M24" s="755">
        <v>0</v>
      </c>
      <c r="N24" s="755">
        <v>0</v>
      </c>
      <c r="O24" s="755">
        <v>0</v>
      </c>
      <c r="P24" s="755">
        <v>0</v>
      </c>
      <c r="Q24" s="755">
        <v>0</v>
      </c>
      <c r="R24" s="755">
        <v>0</v>
      </c>
      <c r="S24" s="790">
        <v>0</v>
      </c>
      <c r="T24" s="790">
        <v>0</v>
      </c>
      <c r="U24" s="790">
        <v>0</v>
      </c>
      <c r="V24" s="790">
        <v>0</v>
      </c>
      <c r="W24" s="790">
        <v>0</v>
      </c>
      <c r="X24" s="792"/>
      <c r="Y24" s="792"/>
      <c r="Z24" s="792"/>
      <c r="AA24" s="792"/>
      <c r="AB24" s="792"/>
      <c r="AC24" s="790">
        <v>0</v>
      </c>
      <c r="AD24" s="790">
        <v>0</v>
      </c>
      <c r="AE24" s="790">
        <v>0</v>
      </c>
      <c r="AF24" s="790">
        <v>0</v>
      </c>
      <c r="AG24" s="790">
        <v>0</v>
      </c>
      <c r="AH24" s="790">
        <v>0</v>
      </c>
    </row>
    <row r="25" spans="1:34">
      <c r="A25" s="642">
        <v>16</v>
      </c>
      <c r="B25" s="757" t="s">
        <v>1142</v>
      </c>
      <c r="C25" s="755">
        <v>0</v>
      </c>
      <c r="D25" s="755">
        <v>0</v>
      </c>
      <c r="E25" s="755">
        <v>0</v>
      </c>
      <c r="F25" s="755">
        <v>0</v>
      </c>
      <c r="G25" s="755">
        <v>0</v>
      </c>
      <c r="H25" s="755">
        <v>0</v>
      </c>
      <c r="I25" s="755">
        <v>0</v>
      </c>
      <c r="J25" s="755">
        <v>0</v>
      </c>
      <c r="K25" s="755">
        <v>0</v>
      </c>
      <c r="L25" s="755">
        <v>0</v>
      </c>
      <c r="M25" s="755">
        <v>0</v>
      </c>
      <c r="N25" s="755">
        <v>0</v>
      </c>
      <c r="O25" s="755">
        <v>0</v>
      </c>
      <c r="P25" s="755">
        <v>0</v>
      </c>
      <c r="Q25" s="755">
        <v>0</v>
      </c>
      <c r="R25" s="758">
        <v>0</v>
      </c>
      <c r="S25" s="790">
        <v>0</v>
      </c>
      <c r="T25" s="790">
        <v>0</v>
      </c>
      <c r="U25" s="790">
        <v>0</v>
      </c>
      <c r="V25" s="790">
        <v>0</v>
      </c>
      <c r="W25" s="790">
        <v>0</v>
      </c>
      <c r="X25" s="790">
        <v>0</v>
      </c>
      <c r="Y25" s="790">
        <v>0</v>
      </c>
      <c r="Z25" s="790">
        <v>0</v>
      </c>
      <c r="AA25" s="790">
        <v>0</v>
      </c>
      <c r="AB25" s="790">
        <v>0</v>
      </c>
      <c r="AC25" s="790">
        <v>0</v>
      </c>
      <c r="AD25" s="790">
        <v>0</v>
      </c>
      <c r="AE25" s="790">
        <v>0</v>
      </c>
      <c r="AF25" s="790">
        <v>0</v>
      </c>
      <c r="AG25" s="790">
        <v>0</v>
      </c>
      <c r="AH25" s="790">
        <v>0</v>
      </c>
    </row>
    <row r="26" spans="1:34">
      <c r="A26" s="760">
        <v>17</v>
      </c>
      <c r="B26" s="795" t="s">
        <v>1143</v>
      </c>
      <c r="C26" s="761">
        <v>0</v>
      </c>
      <c r="D26" s="761">
        <v>0</v>
      </c>
      <c r="E26" s="761">
        <v>0</v>
      </c>
      <c r="F26" s="761">
        <v>0</v>
      </c>
      <c r="G26" s="761">
        <v>0</v>
      </c>
      <c r="H26" s="762"/>
      <c r="I26" s="762"/>
      <c r="J26" s="762"/>
      <c r="K26" s="762"/>
      <c r="L26" s="762"/>
      <c r="M26" s="761">
        <v>0</v>
      </c>
      <c r="N26" s="761">
        <v>0</v>
      </c>
      <c r="O26" s="761">
        <v>0</v>
      </c>
      <c r="P26" s="761">
        <v>0</v>
      </c>
      <c r="Q26" s="761">
        <v>0</v>
      </c>
      <c r="R26" s="761">
        <v>0</v>
      </c>
      <c r="S26" s="793">
        <v>0</v>
      </c>
      <c r="T26" s="793">
        <v>0</v>
      </c>
      <c r="U26" s="793">
        <v>0</v>
      </c>
      <c r="V26" s="793">
        <v>0</v>
      </c>
      <c r="W26" s="793">
        <v>0</v>
      </c>
      <c r="X26" s="794"/>
      <c r="Y26" s="794"/>
      <c r="Z26" s="794"/>
      <c r="AA26" s="794"/>
      <c r="AB26" s="794"/>
      <c r="AC26" s="793">
        <v>0</v>
      </c>
      <c r="AD26" s="793">
        <v>0</v>
      </c>
      <c r="AE26" s="793">
        <v>0</v>
      </c>
      <c r="AF26" s="793">
        <v>0</v>
      </c>
      <c r="AG26" s="793">
        <v>0</v>
      </c>
      <c r="AH26" s="793">
        <v>0</v>
      </c>
    </row>
  </sheetData>
  <mergeCells count="23">
    <mergeCell ref="A2:F2"/>
    <mergeCell ref="R7:R9"/>
    <mergeCell ref="C6:G6"/>
    <mergeCell ref="H6:L6"/>
    <mergeCell ref="M6:Q6"/>
    <mergeCell ref="D8:G8"/>
    <mergeCell ref="I8:L8"/>
    <mergeCell ref="N8:Q8"/>
    <mergeCell ref="C7:G7"/>
    <mergeCell ref="H7:L7"/>
    <mergeCell ref="M7:Q7"/>
    <mergeCell ref="C5:R5"/>
    <mergeCell ref="S5:AH5"/>
    <mergeCell ref="S6:W6"/>
    <mergeCell ref="X6:AB6"/>
    <mergeCell ref="AC6:AG6"/>
    <mergeCell ref="S7:W7"/>
    <mergeCell ref="X7:AB7"/>
    <mergeCell ref="AC7:AG7"/>
    <mergeCell ref="AH7:AH9"/>
    <mergeCell ref="T8:W8"/>
    <mergeCell ref="Y8:AB8"/>
    <mergeCell ref="AD8:AG8"/>
  </mergeCells>
  <hyperlinks>
    <hyperlink ref="F1" location="Index!A1" display="Index" xr:uid="{188EC03C-24D2-437B-8892-1C3AAB088BB8}"/>
  </hyperlinks>
  <pageMargins left="0.7" right="0.7" top="0.75" bottom="0.75" header="0.3" footer="0.3"/>
  <pageSetup paperSize="9" orientation="portrait" r:id="rId1"/>
  <headerFooter>
    <oddHeader>&amp;L&amp;"Calibri"&amp;12&amp;K000000EBA Regular Use&amp;1#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F6696-B4F4-44B1-B8FA-77065581F0E7}">
  <sheetPr>
    <tabColor rgb="FF10137C"/>
    <pageSetUpPr fitToPage="1"/>
  </sheetPr>
  <dimension ref="A1:D22"/>
  <sheetViews>
    <sheetView showGridLines="0" zoomScaleNormal="100" zoomScaleSheetLayoutView="115" workbookViewId="0">
      <selection activeCell="A2" sqref="A2:D2"/>
    </sheetView>
  </sheetViews>
  <sheetFormatPr defaultColWidth="9.1796875" defaultRowHeight="14"/>
  <cols>
    <col min="1" max="1" width="5" style="2" bestFit="1" customWidth="1"/>
    <col min="2" max="2" width="94.7265625" style="2" bestFit="1" customWidth="1"/>
    <col min="3" max="4" width="12" style="2" bestFit="1" customWidth="1"/>
    <col min="5" max="5" width="9.1796875" style="2"/>
    <col min="6" max="6" width="6.54296875" style="2" customWidth="1"/>
    <col min="7" max="7" width="19.453125" style="2" customWidth="1"/>
    <col min="8" max="16384" width="9.1796875" style="2"/>
  </cols>
  <sheetData>
    <row r="1" spans="1:4" ht="15.75" customHeight="1">
      <c r="A1" s="798" t="s">
        <v>815</v>
      </c>
      <c r="B1" s="798"/>
      <c r="C1" s="798"/>
      <c r="D1" s="202" t="s">
        <v>197</v>
      </c>
    </row>
    <row r="2" spans="1:4" ht="29.25" customHeight="1">
      <c r="A2" s="821" t="s">
        <v>1323</v>
      </c>
      <c r="B2" s="822"/>
      <c r="C2" s="822"/>
      <c r="D2" s="822"/>
    </row>
    <row r="3" spans="1:4">
      <c r="A3" s="490"/>
      <c r="B3" s="420"/>
      <c r="C3" s="420"/>
      <c r="D3" s="420"/>
    </row>
    <row r="4" spans="1:4" s="516" customFormat="1" ht="11.5">
      <c r="A4" s="155" t="s">
        <v>189</v>
      </c>
    </row>
    <row r="5" spans="1:4">
      <c r="A5" s="5"/>
      <c r="B5" s="5"/>
      <c r="C5" s="383" t="s">
        <v>1322</v>
      </c>
      <c r="D5" s="383" t="s">
        <v>1104</v>
      </c>
    </row>
    <row r="6" spans="1:4">
      <c r="A6" s="6"/>
      <c r="B6" s="6"/>
      <c r="C6" s="217" t="s">
        <v>251</v>
      </c>
      <c r="D6" s="217" t="s">
        <v>252</v>
      </c>
    </row>
    <row r="7" spans="1:4">
      <c r="A7" s="171" t="s">
        <v>214</v>
      </c>
      <c r="B7" s="171"/>
      <c r="C7" s="178" t="s">
        <v>507</v>
      </c>
      <c r="D7" s="178" t="s">
        <v>507</v>
      </c>
    </row>
    <row r="8" spans="1:4">
      <c r="A8" s="170">
        <v>1</v>
      </c>
      <c r="B8" s="170" t="s">
        <v>52</v>
      </c>
      <c r="C8" s="13">
        <v>1690681.3905044</v>
      </c>
      <c r="D8" s="13">
        <v>1681605.00774</v>
      </c>
    </row>
    <row r="9" spans="1:4">
      <c r="A9" s="170">
        <v>2</v>
      </c>
      <c r="B9" s="170" t="s">
        <v>53</v>
      </c>
      <c r="C9" s="13">
        <v>0</v>
      </c>
      <c r="D9" s="13">
        <v>0</v>
      </c>
    </row>
    <row r="10" spans="1:4">
      <c r="A10" s="186">
        <v>3</v>
      </c>
      <c r="B10" s="186" t="s">
        <v>508</v>
      </c>
      <c r="C10" s="13">
        <v>0</v>
      </c>
      <c r="D10" s="13">
        <v>0</v>
      </c>
    </row>
    <row r="11" spans="1:4">
      <c r="A11" s="170">
        <v>4</v>
      </c>
      <c r="B11" s="170" t="s">
        <v>509</v>
      </c>
      <c r="C11" s="13">
        <v>0</v>
      </c>
      <c r="D11" s="13">
        <v>0</v>
      </c>
    </row>
    <row r="12" spans="1:4" ht="18">
      <c r="A12" s="170">
        <v>5</v>
      </c>
      <c r="B12" s="186" t="s">
        <v>510</v>
      </c>
      <c r="C12" s="13">
        <v>0</v>
      </c>
      <c r="D12" s="13">
        <v>0</v>
      </c>
    </row>
    <row r="13" spans="1:4">
      <c r="A13" s="170">
        <v>6</v>
      </c>
      <c r="B13" s="170" t="s">
        <v>511</v>
      </c>
      <c r="C13" s="13">
        <v>0</v>
      </c>
      <c r="D13" s="13">
        <v>0</v>
      </c>
    </row>
    <row r="14" spans="1:4">
      <c r="A14" s="170">
        <v>7</v>
      </c>
      <c r="B14" s="170" t="s">
        <v>512</v>
      </c>
      <c r="C14" s="13">
        <v>0</v>
      </c>
      <c r="D14" s="13">
        <v>0</v>
      </c>
    </row>
    <row r="15" spans="1:4">
      <c r="A15" s="170">
        <v>8</v>
      </c>
      <c r="B15" s="170" t="s">
        <v>54</v>
      </c>
      <c r="C15" s="13">
        <v>3744.3886356580001</v>
      </c>
      <c r="D15" s="13">
        <v>10898.292448778</v>
      </c>
    </row>
    <row r="16" spans="1:4">
      <c r="A16" s="186">
        <v>9</v>
      </c>
      <c r="B16" s="186" t="s">
        <v>513</v>
      </c>
      <c r="C16" s="13">
        <v>58146.017139279109</v>
      </c>
      <c r="D16" s="13">
        <v>51480.388859627092</v>
      </c>
    </row>
    <row r="17" spans="1:4">
      <c r="A17" s="186">
        <v>10</v>
      </c>
      <c r="B17" s="186" t="s">
        <v>55</v>
      </c>
      <c r="C17" s="13">
        <v>66037.920875399999</v>
      </c>
      <c r="D17" s="13">
        <v>63101.586709739997</v>
      </c>
    </row>
    <row r="18" spans="1:4">
      <c r="A18" s="186">
        <v>11</v>
      </c>
      <c r="B18" s="186" t="s">
        <v>514</v>
      </c>
      <c r="C18" s="13">
        <v>0</v>
      </c>
      <c r="D18" s="13">
        <v>0</v>
      </c>
    </row>
    <row r="19" spans="1:4">
      <c r="A19" s="186" t="s">
        <v>515</v>
      </c>
      <c r="B19" s="186" t="s">
        <v>516</v>
      </c>
      <c r="C19" s="13">
        <v>0</v>
      </c>
      <c r="D19" s="13">
        <v>0</v>
      </c>
    </row>
    <row r="20" spans="1:4">
      <c r="A20" s="186" t="s">
        <v>517</v>
      </c>
      <c r="B20" s="186" t="s">
        <v>518</v>
      </c>
      <c r="C20" s="13">
        <v>0</v>
      </c>
      <c r="D20" s="13">
        <v>0</v>
      </c>
    </row>
    <row r="21" spans="1:4">
      <c r="A21" s="186">
        <v>12</v>
      </c>
      <c r="B21" s="186" t="s">
        <v>56</v>
      </c>
      <c r="C21" s="13">
        <v>-10855.09157553711</v>
      </c>
      <c r="D21" s="13">
        <v>-16015.392568745185</v>
      </c>
    </row>
    <row r="22" spans="1:4">
      <c r="A22" s="218">
        <v>13</v>
      </c>
      <c r="B22" s="218" t="s">
        <v>912</v>
      </c>
      <c r="C22" s="83">
        <v>1807754.6255792</v>
      </c>
      <c r="D22" s="83">
        <v>1791069.8831894</v>
      </c>
    </row>
  </sheetData>
  <mergeCells count="2">
    <mergeCell ref="A1:C1"/>
    <mergeCell ref="A2:D2"/>
  </mergeCells>
  <hyperlinks>
    <hyperlink ref="D1" location="Index!A1" display="Index" xr:uid="{1D56C549-D2C4-4494-A731-9B3269D0A7E8}"/>
  </hyperlinks>
  <pageMargins left="0.70866141732283472" right="0.70866141732283472" top="0.74803149606299213" bottom="0.74803149606299213" header="0.31496062992125984" footer="0.31496062992125984"/>
  <pageSetup paperSize="9"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8ADBF-271B-4584-B9C3-A4863564AE0B}">
  <sheetPr>
    <tabColor theme="9" tint="-0.249977111117893"/>
  </sheetPr>
  <dimension ref="A1:H35"/>
  <sheetViews>
    <sheetView showGridLines="0" zoomScaleNormal="100" workbookViewId="0">
      <selection activeCell="A2" sqref="A2:G3"/>
    </sheetView>
  </sheetViews>
  <sheetFormatPr defaultRowHeight="14.5"/>
  <cols>
    <col min="1" max="1" width="7.1796875" customWidth="1"/>
    <col min="2" max="2" width="43.7265625" customWidth="1"/>
    <col min="3" max="6" width="22.54296875" customWidth="1"/>
    <col min="7" max="7" width="41.54296875" customWidth="1"/>
  </cols>
  <sheetData>
    <row r="1" spans="1:8">
      <c r="A1" s="409" t="s">
        <v>1086</v>
      </c>
      <c r="B1" s="738"/>
      <c r="C1" s="410"/>
      <c r="D1" s="410"/>
      <c r="E1" s="426" t="s">
        <v>197</v>
      </c>
      <c r="G1" s="385"/>
      <c r="H1" s="385"/>
    </row>
    <row r="2" spans="1:8" ht="15" customHeight="1">
      <c r="A2" s="973" t="s">
        <v>1371</v>
      </c>
      <c r="B2" s="973"/>
      <c r="C2" s="973"/>
      <c r="D2" s="973"/>
      <c r="E2" s="973"/>
      <c r="F2" s="973"/>
      <c r="G2" s="973"/>
    </row>
    <row r="3" spans="1:8" ht="88.5" customHeight="1">
      <c r="A3" s="973"/>
      <c r="B3" s="973"/>
      <c r="C3" s="973"/>
      <c r="D3" s="973"/>
      <c r="E3" s="973"/>
      <c r="F3" s="973"/>
      <c r="G3" s="973"/>
    </row>
    <row r="5" spans="1:8">
      <c r="A5" s="386"/>
      <c r="B5" s="397" t="s">
        <v>251</v>
      </c>
      <c r="C5" s="397" t="s">
        <v>252</v>
      </c>
      <c r="D5" s="397" t="s">
        <v>253</v>
      </c>
      <c r="E5" s="405" t="s">
        <v>254</v>
      </c>
      <c r="F5" s="397" t="s">
        <v>255</v>
      </c>
      <c r="G5" s="397" t="s">
        <v>256</v>
      </c>
    </row>
    <row r="6" spans="1:8" ht="27.75" customHeight="1">
      <c r="A6" s="387" t="s">
        <v>1322</v>
      </c>
      <c r="B6" s="449" t="s">
        <v>1080</v>
      </c>
      <c r="C6" s="449" t="s">
        <v>1081</v>
      </c>
      <c r="D6" s="499" t="s">
        <v>1272</v>
      </c>
      <c r="E6" s="449" t="s">
        <v>1082</v>
      </c>
      <c r="F6" s="449" t="s">
        <v>1083</v>
      </c>
      <c r="G6" s="498" t="s">
        <v>1084</v>
      </c>
    </row>
    <row r="7" spans="1:8" ht="33" customHeight="1">
      <c r="A7" s="193">
        <v>1</v>
      </c>
      <c r="B7" s="1010" t="s">
        <v>1087</v>
      </c>
      <c r="C7" s="455" t="s">
        <v>1076</v>
      </c>
      <c r="D7" s="629">
        <v>26446</v>
      </c>
      <c r="E7" s="456" t="s">
        <v>944</v>
      </c>
      <c r="F7" s="456" t="s">
        <v>945</v>
      </c>
      <c r="G7" s="457" t="s">
        <v>1093</v>
      </c>
    </row>
    <row r="8" spans="1:8" ht="21.75" customHeight="1">
      <c r="A8" s="193">
        <v>2</v>
      </c>
      <c r="B8" s="1011"/>
      <c r="C8" s="490" t="s">
        <v>290</v>
      </c>
      <c r="D8" s="628">
        <v>0</v>
      </c>
      <c r="E8" s="628">
        <v>0</v>
      </c>
      <c r="F8" s="628">
        <v>0</v>
      </c>
      <c r="G8" s="447"/>
    </row>
    <row r="9" spans="1:8" ht="21.75" customHeight="1">
      <c r="A9" s="193">
        <v>3</v>
      </c>
      <c r="B9" s="1011"/>
      <c r="C9" s="448" t="s">
        <v>1053</v>
      </c>
      <c r="D9" s="628">
        <v>0</v>
      </c>
      <c r="E9" s="628">
        <v>0</v>
      </c>
      <c r="F9" s="628">
        <v>0</v>
      </c>
      <c r="G9" s="447"/>
    </row>
    <row r="10" spans="1:8" ht="21.75" customHeight="1">
      <c r="A10" s="193"/>
      <c r="B10" s="1011"/>
      <c r="C10" s="448" t="s">
        <v>291</v>
      </c>
      <c r="D10" s="628">
        <v>0</v>
      </c>
      <c r="E10" s="628">
        <v>0</v>
      </c>
      <c r="F10" s="628">
        <v>0</v>
      </c>
      <c r="G10" s="447"/>
    </row>
    <row r="11" spans="1:8" ht="21.75" customHeight="1">
      <c r="A11" s="193"/>
      <c r="B11" s="1011"/>
      <c r="C11" s="448" t="s">
        <v>1054</v>
      </c>
      <c r="D11" s="628">
        <v>0</v>
      </c>
      <c r="E11" s="628">
        <v>0</v>
      </c>
      <c r="F11" s="628">
        <v>0</v>
      </c>
      <c r="G11" s="447"/>
    </row>
    <row r="12" spans="1:8" ht="21.75" customHeight="1">
      <c r="A12" s="193"/>
      <c r="B12" s="1011"/>
      <c r="C12" s="448" t="s">
        <v>1085</v>
      </c>
      <c r="D12" s="628">
        <v>0</v>
      </c>
      <c r="E12" s="628">
        <v>0</v>
      </c>
      <c r="F12" s="628">
        <v>0</v>
      </c>
      <c r="G12" s="447"/>
    </row>
    <row r="13" spans="1:8" ht="21.75" customHeight="1">
      <c r="A13" s="193">
        <v>4</v>
      </c>
      <c r="B13" s="1011" t="s">
        <v>1088</v>
      </c>
      <c r="C13" s="490" t="s">
        <v>1076</v>
      </c>
      <c r="D13" s="627">
        <v>0</v>
      </c>
      <c r="E13" s="627">
        <v>0</v>
      </c>
      <c r="F13" s="627">
        <v>0</v>
      </c>
      <c r="G13" s="447"/>
    </row>
    <row r="14" spans="1:8" ht="35.25" customHeight="1">
      <c r="A14" s="193">
        <v>5</v>
      </c>
      <c r="B14" s="1011"/>
      <c r="C14" s="490" t="s">
        <v>290</v>
      </c>
      <c r="D14" s="627">
        <v>35644</v>
      </c>
      <c r="E14" s="454" t="s">
        <v>944</v>
      </c>
      <c r="F14" s="454" t="s">
        <v>945</v>
      </c>
      <c r="G14" s="447" t="s">
        <v>1092</v>
      </c>
    </row>
    <row r="15" spans="1:8" ht="21.75" customHeight="1">
      <c r="A15" s="193">
        <v>6</v>
      </c>
      <c r="B15" s="1011"/>
      <c r="C15" s="448" t="s">
        <v>1053</v>
      </c>
      <c r="D15" s="627">
        <v>35226</v>
      </c>
      <c r="E15" s="454" t="s">
        <v>944</v>
      </c>
      <c r="F15" s="454" t="s">
        <v>945</v>
      </c>
      <c r="G15" s="447"/>
    </row>
    <row r="16" spans="1:8" ht="21.75" customHeight="1">
      <c r="A16" s="193">
        <v>7</v>
      </c>
      <c r="B16" s="1011"/>
      <c r="C16" s="490" t="s">
        <v>291</v>
      </c>
      <c r="D16" s="627">
        <v>2019</v>
      </c>
      <c r="E16" s="454" t="s">
        <v>944</v>
      </c>
      <c r="F16" s="454" t="s">
        <v>945</v>
      </c>
      <c r="G16" s="447"/>
    </row>
    <row r="17" spans="1:7" ht="21.75" customHeight="1">
      <c r="A17" s="193">
        <v>8</v>
      </c>
      <c r="B17" s="1011"/>
      <c r="C17" s="448" t="s">
        <v>1054</v>
      </c>
      <c r="D17" s="627">
        <v>0</v>
      </c>
      <c r="E17" s="627">
        <v>0</v>
      </c>
      <c r="F17" s="627">
        <v>0</v>
      </c>
      <c r="G17" s="447"/>
    </row>
    <row r="18" spans="1:7" ht="21.75" customHeight="1">
      <c r="A18" s="193">
        <v>9</v>
      </c>
      <c r="B18" s="1011"/>
      <c r="C18" s="448" t="s">
        <v>1085</v>
      </c>
      <c r="D18" s="627">
        <v>0</v>
      </c>
      <c r="E18" s="627">
        <v>0</v>
      </c>
      <c r="F18" s="627">
        <v>0</v>
      </c>
      <c r="G18" s="447"/>
    </row>
    <row r="22" spans="1:7">
      <c r="A22" s="386"/>
      <c r="B22" s="397" t="s">
        <v>251</v>
      </c>
      <c r="C22" s="397" t="s">
        <v>252</v>
      </c>
      <c r="D22" s="397" t="s">
        <v>253</v>
      </c>
      <c r="E22" s="405" t="s">
        <v>254</v>
      </c>
      <c r="F22" s="397" t="s">
        <v>255</v>
      </c>
      <c r="G22" s="397" t="s">
        <v>256</v>
      </c>
    </row>
    <row r="23" spans="1:7" ht="17">
      <c r="A23" s="387" t="s">
        <v>1104</v>
      </c>
      <c r="B23" s="449" t="s">
        <v>1080</v>
      </c>
      <c r="C23" s="449" t="s">
        <v>1081</v>
      </c>
      <c r="D23" s="499" t="s">
        <v>1272</v>
      </c>
      <c r="E23" s="449" t="s">
        <v>1082</v>
      </c>
      <c r="F23" s="449" t="s">
        <v>1083</v>
      </c>
      <c r="G23" s="498" t="s">
        <v>1084</v>
      </c>
    </row>
    <row r="24" spans="1:7" ht="27">
      <c r="A24" s="193">
        <v>1</v>
      </c>
      <c r="B24" s="1010" t="s">
        <v>1087</v>
      </c>
      <c r="C24" s="455" t="s">
        <v>1076</v>
      </c>
      <c r="D24" s="629">
        <v>24510</v>
      </c>
      <c r="E24" s="456" t="s">
        <v>944</v>
      </c>
      <c r="F24" s="456" t="s">
        <v>945</v>
      </c>
      <c r="G24" s="457" t="s">
        <v>1093</v>
      </c>
    </row>
    <row r="25" spans="1:7">
      <c r="A25" s="193">
        <v>2</v>
      </c>
      <c r="B25" s="1011"/>
      <c r="C25" s="490" t="s">
        <v>290</v>
      </c>
      <c r="D25" s="628">
        <v>272</v>
      </c>
      <c r="E25" s="454" t="s">
        <v>944</v>
      </c>
      <c r="F25" s="454" t="s">
        <v>945</v>
      </c>
      <c r="G25" s="447"/>
    </row>
    <row r="26" spans="1:7" ht="18.5">
      <c r="A26" s="193">
        <v>3</v>
      </c>
      <c r="B26" s="1011"/>
      <c r="C26" s="448" t="s">
        <v>1053</v>
      </c>
      <c r="D26" s="628">
        <v>0</v>
      </c>
      <c r="E26" s="628">
        <v>0</v>
      </c>
      <c r="F26" s="628">
        <v>0</v>
      </c>
      <c r="G26" s="447"/>
    </row>
    <row r="27" spans="1:7">
      <c r="A27" s="193"/>
      <c r="B27" s="1011"/>
      <c r="C27" s="448" t="s">
        <v>291</v>
      </c>
      <c r="D27" s="628">
        <v>0</v>
      </c>
      <c r="E27" s="628">
        <v>0</v>
      </c>
      <c r="F27" s="628">
        <v>0</v>
      </c>
      <c r="G27" s="447"/>
    </row>
    <row r="28" spans="1:7" ht="15" customHeight="1">
      <c r="A28" s="193"/>
      <c r="B28" s="1011"/>
      <c r="C28" s="448" t="s">
        <v>1054</v>
      </c>
      <c r="D28" s="628">
        <v>0</v>
      </c>
      <c r="E28" s="628">
        <v>0</v>
      </c>
      <c r="F28" s="628">
        <v>0</v>
      </c>
      <c r="G28" s="447"/>
    </row>
    <row r="29" spans="1:7">
      <c r="A29" s="193"/>
      <c r="B29" s="1011"/>
      <c r="C29" s="448" t="s">
        <v>1085</v>
      </c>
      <c r="D29" s="628">
        <v>0</v>
      </c>
      <c r="E29" s="628">
        <v>0</v>
      </c>
      <c r="F29" s="628">
        <v>0</v>
      </c>
      <c r="G29" s="447"/>
    </row>
    <row r="30" spans="1:7" ht="15" customHeight="1">
      <c r="A30" s="193">
        <v>4</v>
      </c>
      <c r="B30" s="1011" t="s">
        <v>1088</v>
      </c>
      <c r="C30" s="490" t="s">
        <v>1076</v>
      </c>
      <c r="D30" s="627">
        <v>0</v>
      </c>
      <c r="E30" s="627">
        <v>0</v>
      </c>
      <c r="F30" s="627">
        <v>0</v>
      </c>
      <c r="G30" s="447"/>
    </row>
    <row r="31" spans="1:7" ht="18.5">
      <c r="A31" s="193">
        <v>5</v>
      </c>
      <c r="B31" s="1011"/>
      <c r="C31" s="490" t="s">
        <v>290</v>
      </c>
      <c r="D31" s="627">
        <v>33406</v>
      </c>
      <c r="E31" s="454" t="s">
        <v>944</v>
      </c>
      <c r="F31" s="454" t="s">
        <v>945</v>
      </c>
      <c r="G31" s="447" t="s">
        <v>1092</v>
      </c>
    </row>
    <row r="32" spans="1:7" ht="18.5">
      <c r="A32" s="193">
        <v>6</v>
      </c>
      <c r="B32" s="1011"/>
      <c r="C32" s="448" t="s">
        <v>1053</v>
      </c>
      <c r="D32" s="627">
        <v>33144</v>
      </c>
      <c r="E32" s="454" t="s">
        <v>944</v>
      </c>
      <c r="F32" s="454" t="s">
        <v>945</v>
      </c>
      <c r="G32" s="447"/>
    </row>
    <row r="33" spans="1:7">
      <c r="A33" s="193">
        <v>7</v>
      </c>
      <c r="B33" s="1011"/>
      <c r="C33" s="490" t="s">
        <v>291</v>
      </c>
      <c r="D33" s="627">
        <v>1761</v>
      </c>
      <c r="E33" s="454" t="s">
        <v>944</v>
      </c>
      <c r="F33" s="454" t="s">
        <v>945</v>
      </c>
      <c r="G33" s="447"/>
    </row>
    <row r="34" spans="1:7" ht="18.5">
      <c r="A34" s="193">
        <v>8</v>
      </c>
      <c r="B34" s="1011"/>
      <c r="C34" s="448" t="s">
        <v>1054</v>
      </c>
      <c r="D34" s="627">
        <v>0</v>
      </c>
      <c r="E34" s="627">
        <v>0</v>
      </c>
      <c r="F34" s="627">
        <v>0</v>
      </c>
      <c r="G34" s="447"/>
    </row>
    <row r="35" spans="1:7">
      <c r="A35" s="193">
        <v>9</v>
      </c>
      <c r="B35" s="1011"/>
      <c r="C35" s="448" t="s">
        <v>1085</v>
      </c>
      <c r="D35" s="627">
        <v>0</v>
      </c>
      <c r="E35" s="627">
        <v>0</v>
      </c>
      <c r="F35" s="627">
        <v>0</v>
      </c>
      <c r="G35" s="447"/>
    </row>
  </sheetData>
  <mergeCells count="5">
    <mergeCell ref="B7:B12"/>
    <mergeCell ref="B13:B18"/>
    <mergeCell ref="A2:G3"/>
    <mergeCell ref="B24:B29"/>
    <mergeCell ref="B30:B35"/>
  </mergeCells>
  <hyperlinks>
    <hyperlink ref="E1" location="Index!A1" display="Index" xr:uid="{6BD9E605-ABF5-4985-B905-C7C8E667202D}"/>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40216-3DC1-46C4-B52B-1DE2DD595394}">
  <sheetPr>
    <tabColor rgb="FF10137C"/>
    <pageSetUpPr fitToPage="1"/>
  </sheetPr>
  <dimension ref="A1:D78"/>
  <sheetViews>
    <sheetView showGridLines="0" zoomScaleNormal="100" zoomScaleSheetLayoutView="115" workbookViewId="0">
      <selection activeCell="A2" sqref="A2:D2"/>
    </sheetView>
  </sheetViews>
  <sheetFormatPr defaultColWidth="9.1796875" defaultRowHeight="14"/>
  <cols>
    <col min="1" max="1" width="5" style="2" bestFit="1" customWidth="1"/>
    <col min="2" max="2" width="86.7265625" style="2" customWidth="1"/>
    <col min="3" max="5" width="19" style="2" bestFit="1" customWidth="1"/>
    <col min="6" max="6" width="6.54296875" style="2" customWidth="1"/>
    <col min="7" max="7" width="19.453125" style="2" customWidth="1"/>
    <col min="8" max="16384" width="9.1796875" style="2"/>
  </cols>
  <sheetData>
    <row r="1" spans="1:4" ht="15.75" customHeight="1">
      <c r="A1" s="798" t="s">
        <v>519</v>
      </c>
      <c r="B1" s="798"/>
      <c r="C1" s="798"/>
      <c r="D1" s="202" t="s">
        <v>197</v>
      </c>
    </row>
    <row r="2" spans="1:4" ht="19.5" customHeight="1">
      <c r="A2" s="817" t="s">
        <v>1323</v>
      </c>
      <c r="B2" s="823"/>
      <c r="C2" s="823"/>
      <c r="D2" s="823"/>
    </row>
    <row r="3" spans="1:4">
      <c r="A3" s="490"/>
      <c r="B3" s="420"/>
      <c r="C3" s="420"/>
      <c r="D3" s="420"/>
    </row>
    <row r="4" spans="1:4" ht="14.25" customHeight="1">
      <c r="A4" s="155"/>
      <c r="B4" s="155" t="s">
        <v>743</v>
      </c>
      <c r="C4" s="723" t="s">
        <v>1322</v>
      </c>
      <c r="D4" s="723" t="s">
        <v>1104</v>
      </c>
    </row>
    <row r="5" spans="1:4">
      <c r="A5" s="8"/>
      <c r="B5" s="8"/>
      <c r="C5" s="8" t="s">
        <v>520</v>
      </c>
      <c r="D5" s="8" t="s">
        <v>520</v>
      </c>
    </row>
    <row r="6" spans="1:4">
      <c r="A6" s="9"/>
      <c r="B6" s="9" t="s">
        <v>57</v>
      </c>
      <c r="C6" s="13"/>
      <c r="D6" s="13"/>
    </row>
    <row r="7" spans="1:4">
      <c r="A7" s="170">
        <v>1</v>
      </c>
      <c r="B7" s="170" t="s">
        <v>895</v>
      </c>
      <c r="C7" s="13">
        <v>1676419.0097888999</v>
      </c>
      <c r="D7" s="13">
        <v>1664587.9449461</v>
      </c>
    </row>
    <row r="8" spans="1:4">
      <c r="A8" s="170">
        <v>2</v>
      </c>
      <c r="B8" s="170" t="s">
        <v>61</v>
      </c>
      <c r="C8" s="13">
        <v>0</v>
      </c>
      <c r="D8" s="13">
        <v>0</v>
      </c>
    </row>
    <row r="9" spans="1:4">
      <c r="A9" s="170">
        <v>3</v>
      </c>
      <c r="B9" s="170" t="s">
        <v>62</v>
      </c>
      <c r="C9" s="13">
        <v>0</v>
      </c>
      <c r="D9" s="13">
        <v>0</v>
      </c>
    </row>
    <row r="10" spans="1:4">
      <c r="A10" s="170">
        <v>4</v>
      </c>
      <c r="B10" s="170" t="s">
        <v>521</v>
      </c>
      <c r="C10" s="13">
        <v>0</v>
      </c>
      <c r="D10" s="13">
        <v>0</v>
      </c>
    </row>
    <row r="11" spans="1:4">
      <c r="A11" s="170">
        <v>5</v>
      </c>
      <c r="B11" s="170" t="s">
        <v>522</v>
      </c>
      <c r="C11" s="13">
        <v>0</v>
      </c>
      <c r="D11" s="13">
        <v>0</v>
      </c>
    </row>
    <row r="12" spans="1:4">
      <c r="A12" s="170">
        <v>6</v>
      </c>
      <c r="B12" s="170" t="s">
        <v>58</v>
      </c>
      <c r="C12" s="13">
        <v>-2471.9176252900002</v>
      </c>
      <c r="D12" s="13">
        <v>-2508.26094685</v>
      </c>
    </row>
    <row r="13" spans="1:4">
      <c r="A13" s="724">
        <v>7</v>
      </c>
      <c r="B13" s="724" t="s">
        <v>896</v>
      </c>
      <c r="C13" s="725">
        <v>1673947.0921636098</v>
      </c>
      <c r="D13" s="725">
        <v>1662079.6839992499</v>
      </c>
    </row>
    <row r="14" spans="1:4">
      <c r="A14" s="9"/>
      <c r="B14" s="9" t="s">
        <v>59</v>
      </c>
      <c r="C14" s="14"/>
      <c r="D14" s="14"/>
    </row>
    <row r="15" spans="1:4">
      <c r="A15" s="170">
        <v>8</v>
      </c>
      <c r="B15" s="170" t="s">
        <v>897</v>
      </c>
      <c r="C15" s="726">
        <v>2751.7438822159997</v>
      </c>
      <c r="D15" s="726">
        <v>3517.8209576019999</v>
      </c>
    </row>
    <row r="16" spans="1:4">
      <c r="A16" s="170" t="s">
        <v>523</v>
      </c>
      <c r="B16" s="170" t="s">
        <v>524</v>
      </c>
      <c r="C16" s="13">
        <v>0</v>
      </c>
      <c r="D16" s="13">
        <v>0</v>
      </c>
    </row>
    <row r="17" spans="1:4">
      <c r="A17" s="170">
        <v>9</v>
      </c>
      <c r="B17" s="170" t="s">
        <v>898</v>
      </c>
      <c r="C17" s="13">
        <v>6467.994149442</v>
      </c>
      <c r="D17" s="13">
        <v>7380.4714911759993</v>
      </c>
    </row>
    <row r="18" spans="1:4">
      <c r="A18" s="170" t="s">
        <v>525</v>
      </c>
      <c r="B18" s="170" t="s">
        <v>526</v>
      </c>
      <c r="C18" s="13">
        <v>0</v>
      </c>
      <c r="D18" s="13">
        <v>0</v>
      </c>
    </row>
    <row r="19" spans="1:4">
      <c r="A19" s="170" t="s">
        <v>527</v>
      </c>
      <c r="B19" s="170" t="s">
        <v>60</v>
      </c>
      <c r="C19" s="13">
        <v>0</v>
      </c>
      <c r="D19" s="13">
        <v>0</v>
      </c>
    </row>
    <row r="20" spans="1:4">
      <c r="A20" s="170">
        <v>10</v>
      </c>
      <c r="B20" s="170" t="s">
        <v>899</v>
      </c>
      <c r="C20" s="13">
        <v>0</v>
      </c>
      <c r="D20" s="13">
        <v>0</v>
      </c>
    </row>
    <row r="21" spans="1:4">
      <c r="A21" s="170" t="s">
        <v>528</v>
      </c>
      <c r="B21" s="170" t="s">
        <v>530</v>
      </c>
      <c r="C21" s="13">
        <v>0</v>
      </c>
      <c r="D21" s="13">
        <v>0</v>
      </c>
    </row>
    <row r="22" spans="1:4">
      <c r="A22" s="170" t="s">
        <v>529</v>
      </c>
      <c r="B22" s="170" t="s">
        <v>900</v>
      </c>
      <c r="C22" s="13">
        <v>0</v>
      </c>
      <c r="D22" s="13">
        <v>0</v>
      </c>
    </row>
    <row r="23" spans="1:4">
      <c r="A23" s="170">
        <v>11</v>
      </c>
      <c r="B23" s="170" t="s">
        <v>63</v>
      </c>
      <c r="C23" s="13">
        <v>0</v>
      </c>
      <c r="D23" s="13">
        <v>0</v>
      </c>
    </row>
    <row r="24" spans="1:4">
      <c r="A24" s="170">
        <v>12</v>
      </c>
      <c r="B24" s="170" t="s">
        <v>64</v>
      </c>
      <c r="C24" s="13">
        <v>0</v>
      </c>
      <c r="D24" s="13">
        <v>0</v>
      </c>
    </row>
    <row r="25" spans="1:4">
      <c r="A25" s="724">
        <v>13</v>
      </c>
      <c r="B25" s="724" t="s">
        <v>901</v>
      </c>
      <c r="C25" s="725">
        <v>9219.7380316580002</v>
      </c>
      <c r="D25" s="725">
        <v>10898.292448778</v>
      </c>
    </row>
    <row r="26" spans="1:4">
      <c r="A26" s="9"/>
      <c r="B26" s="9" t="s">
        <v>902</v>
      </c>
      <c r="C26" s="14"/>
      <c r="D26" s="14"/>
    </row>
    <row r="27" spans="1:4">
      <c r="A27" s="170">
        <v>14</v>
      </c>
      <c r="B27" s="170" t="s">
        <v>903</v>
      </c>
      <c r="C27" s="13">
        <v>4259.8294502700001</v>
      </c>
      <c r="D27" s="13">
        <v>4000.5452730100001</v>
      </c>
    </row>
    <row r="28" spans="1:4">
      <c r="A28" s="170">
        <v>15</v>
      </c>
      <c r="B28" s="170" t="s">
        <v>65</v>
      </c>
      <c r="C28" s="13">
        <v>56993.591962612009</v>
      </c>
      <c r="D28" s="13">
        <v>50484.016273861002</v>
      </c>
    </row>
    <row r="29" spans="1:4">
      <c r="A29" s="170">
        <v>16</v>
      </c>
      <c r="B29" s="170" t="s">
        <v>66</v>
      </c>
      <c r="C29" s="13">
        <v>1152.4251766671</v>
      </c>
      <c r="D29" s="13">
        <v>996.37258576609008</v>
      </c>
    </row>
    <row r="30" spans="1:4">
      <c r="A30" s="186" t="s">
        <v>531</v>
      </c>
      <c r="B30" s="186" t="s">
        <v>904</v>
      </c>
      <c r="C30" s="13">
        <v>0</v>
      </c>
      <c r="D30" s="13">
        <v>0</v>
      </c>
    </row>
    <row r="31" spans="1:4">
      <c r="A31" s="170">
        <v>17</v>
      </c>
      <c r="B31" s="170" t="s">
        <v>67</v>
      </c>
      <c r="C31" s="13">
        <v>0</v>
      </c>
      <c r="D31" s="13">
        <v>0</v>
      </c>
    </row>
    <row r="32" spans="1:4">
      <c r="A32" s="170" t="s">
        <v>532</v>
      </c>
      <c r="B32" s="170" t="s">
        <v>68</v>
      </c>
      <c r="C32" s="13">
        <v>0</v>
      </c>
      <c r="D32" s="13">
        <v>0</v>
      </c>
    </row>
    <row r="33" spans="1:4">
      <c r="A33" s="727">
        <v>18</v>
      </c>
      <c r="B33" s="727" t="s">
        <v>905</v>
      </c>
      <c r="C33" s="725">
        <v>62405.84658954911</v>
      </c>
      <c r="D33" s="725">
        <v>55480.934132637092</v>
      </c>
    </row>
    <row r="34" spans="1:4">
      <c r="A34" s="727"/>
      <c r="B34" s="727" t="s">
        <v>69</v>
      </c>
      <c r="C34" s="13"/>
      <c r="D34" s="13"/>
    </row>
    <row r="35" spans="1:4">
      <c r="A35" s="170">
        <v>19</v>
      </c>
      <c r="B35" s="170" t="s">
        <v>70</v>
      </c>
      <c r="C35" s="13">
        <v>76056.788048000002</v>
      </c>
      <c r="D35" s="13">
        <v>75542.576853999999</v>
      </c>
    </row>
    <row r="36" spans="1:4">
      <c r="A36" s="170">
        <v>20</v>
      </c>
      <c r="B36" s="170" t="s">
        <v>71</v>
      </c>
      <c r="C36" s="13">
        <v>-13874.839253600003</v>
      </c>
      <c r="D36" s="13">
        <v>-12931.604245260001</v>
      </c>
    </row>
    <row r="37" spans="1:4">
      <c r="A37" s="170">
        <v>21</v>
      </c>
      <c r="B37" s="170" t="s">
        <v>906</v>
      </c>
      <c r="C37" s="13">
        <v>0</v>
      </c>
      <c r="D37" s="13">
        <v>0</v>
      </c>
    </row>
    <row r="38" spans="1:4">
      <c r="A38" s="727">
        <v>22</v>
      </c>
      <c r="B38" s="727" t="s">
        <v>907</v>
      </c>
      <c r="C38" s="725">
        <v>62181.948794399999</v>
      </c>
      <c r="D38" s="725">
        <v>62610.972608739998</v>
      </c>
    </row>
    <row r="39" spans="1:4">
      <c r="A39" s="727"/>
      <c r="B39" s="727" t="s">
        <v>908</v>
      </c>
      <c r="C39" s="14"/>
      <c r="D39" s="14"/>
    </row>
    <row r="40" spans="1:4">
      <c r="A40" s="186" t="s">
        <v>533</v>
      </c>
      <c r="B40" s="186" t="s">
        <v>909</v>
      </c>
      <c r="C40" s="13">
        <v>0</v>
      </c>
      <c r="D40" s="13">
        <v>0</v>
      </c>
    </row>
    <row r="41" spans="1:4">
      <c r="A41" s="170" t="s">
        <v>534</v>
      </c>
      <c r="B41" s="170" t="s">
        <v>535</v>
      </c>
      <c r="C41" s="13">
        <v>0</v>
      </c>
      <c r="D41" s="13">
        <v>0</v>
      </c>
    </row>
    <row r="42" spans="1:4">
      <c r="A42" s="170" t="s">
        <v>536</v>
      </c>
      <c r="B42" s="170" t="s">
        <v>910</v>
      </c>
      <c r="C42" s="13">
        <v>0</v>
      </c>
      <c r="D42" s="13">
        <v>0</v>
      </c>
    </row>
    <row r="43" spans="1:4">
      <c r="A43" s="186" t="s">
        <v>537</v>
      </c>
      <c r="B43" s="186" t="s">
        <v>960</v>
      </c>
      <c r="C43" s="13">
        <v>0</v>
      </c>
      <c r="D43" s="13">
        <v>0</v>
      </c>
    </row>
    <row r="44" spans="1:4">
      <c r="A44" s="186" t="s">
        <v>538</v>
      </c>
      <c r="B44" s="186" t="s">
        <v>961</v>
      </c>
      <c r="C44" s="13">
        <v>0</v>
      </c>
      <c r="D44" s="13">
        <v>0</v>
      </c>
    </row>
    <row r="45" spans="1:4">
      <c r="A45" s="186" t="s">
        <v>539</v>
      </c>
      <c r="B45" s="170" t="s">
        <v>744</v>
      </c>
      <c r="C45" s="13">
        <v>0</v>
      </c>
      <c r="D45" s="13">
        <v>0</v>
      </c>
    </row>
    <row r="46" spans="1:4">
      <c r="A46" s="186" t="s">
        <v>540</v>
      </c>
      <c r="B46" s="170" t="s">
        <v>745</v>
      </c>
      <c r="C46" s="13">
        <v>0</v>
      </c>
      <c r="D46" s="13">
        <v>0</v>
      </c>
    </row>
    <row r="47" spans="1:4">
      <c r="A47" s="186" t="s">
        <v>541</v>
      </c>
      <c r="B47" s="170" t="s">
        <v>542</v>
      </c>
      <c r="C47" s="13">
        <v>0</v>
      </c>
      <c r="D47" s="13">
        <v>0</v>
      </c>
    </row>
    <row r="48" spans="1:4">
      <c r="A48" s="170" t="s">
        <v>543</v>
      </c>
      <c r="B48" s="170" t="s">
        <v>544</v>
      </c>
      <c r="C48" s="13">
        <v>0</v>
      </c>
      <c r="D48" s="13">
        <v>0</v>
      </c>
    </row>
    <row r="49" spans="1:4">
      <c r="A49" s="170" t="s">
        <v>545</v>
      </c>
      <c r="B49" s="170" t="s">
        <v>746</v>
      </c>
      <c r="C49" s="13">
        <v>0</v>
      </c>
      <c r="D49" s="13">
        <v>0</v>
      </c>
    </row>
    <row r="50" spans="1:4">
      <c r="A50" s="186" t="s">
        <v>546</v>
      </c>
      <c r="B50" s="170" t="s">
        <v>747</v>
      </c>
      <c r="C50" s="13">
        <v>0</v>
      </c>
      <c r="D50" s="13">
        <v>0</v>
      </c>
    </row>
    <row r="51" spans="1:4">
      <c r="A51" s="9"/>
      <c r="B51" s="9" t="s">
        <v>911</v>
      </c>
      <c r="C51" s="14"/>
      <c r="D51" s="14"/>
    </row>
    <row r="52" spans="1:4">
      <c r="A52" s="170">
        <v>23</v>
      </c>
      <c r="B52" s="170" t="s">
        <v>72</v>
      </c>
      <c r="C52" s="13">
        <v>93059.943463493997</v>
      </c>
      <c r="D52" s="13">
        <v>92293.630559537007</v>
      </c>
    </row>
    <row r="53" spans="1:4">
      <c r="A53" s="727">
        <v>24</v>
      </c>
      <c r="B53" s="727" t="s">
        <v>912</v>
      </c>
      <c r="C53" s="725">
        <v>1807754.6255792172</v>
      </c>
      <c r="D53" s="725">
        <v>1791069.8831894048</v>
      </c>
    </row>
    <row r="54" spans="1:4">
      <c r="A54" s="727"/>
      <c r="B54" s="727" t="s">
        <v>73</v>
      </c>
      <c r="C54" s="14"/>
      <c r="D54" s="14"/>
    </row>
    <row r="55" spans="1:4">
      <c r="A55" s="727">
        <v>25</v>
      </c>
      <c r="B55" s="727" t="s">
        <v>73</v>
      </c>
      <c r="C55" s="728">
        <v>5.1000000000000004E-2</v>
      </c>
      <c r="D55" s="728">
        <v>5.1000000000000004E-2</v>
      </c>
    </row>
    <row r="56" spans="1:4">
      <c r="A56" s="175" t="s">
        <v>547</v>
      </c>
      <c r="B56" s="175" t="s">
        <v>913</v>
      </c>
      <c r="C56" s="729">
        <v>5.1000000000000004E-2</v>
      </c>
      <c r="D56" s="729">
        <v>5.1000000000000004E-2</v>
      </c>
    </row>
    <row r="57" spans="1:4">
      <c r="A57" s="133" t="s">
        <v>548</v>
      </c>
      <c r="B57" s="133" t="s">
        <v>549</v>
      </c>
      <c r="C57" s="729">
        <v>5.1000000000000004E-2</v>
      </c>
      <c r="D57" s="729">
        <v>5.1000000000000004E-2</v>
      </c>
    </row>
    <row r="58" spans="1:4">
      <c r="A58" s="133">
        <v>26</v>
      </c>
      <c r="B58" s="133" t="s">
        <v>550</v>
      </c>
      <c r="C58" s="729">
        <v>0</v>
      </c>
      <c r="D58" s="729">
        <v>0</v>
      </c>
    </row>
    <row r="59" spans="1:4">
      <c r="A59" s="133" t="s">
        <v>914</v>
      </c>
      <c r="B59" s="133" t="s">
        <v>915</v>
      </c>
      <c r="C59" s="729">
        <v>0</v>
      </c>
      <c r="D59" s="729">
        <v>0</v>
      </c>
    </row>
    <row r="60" spans="1:4">
      <c r="A60" s="133" t="s">
        <v>916</v>
      </c>
      <c r="B60" s="133" t="s">
        <v>892</v>
      </c>
      <c r="C60" s="729">
        <v>0</v>
      </c>
      <c r="D60" s="729">
        <v>0</v>
      </c>
    </row>
    <row r="61" spans="1:4">
      <c r="A61" s="133">
        <v>27</v>
      </c>
      <c r="B61" s="133" t="s">
        <v>917</v>
      </c>
      <c r="C61" s="729">
        <v>0</v>
      </c>
      <c r="D61" s="729">
        <v>0</v>
      </c>
    </row>
    <row r="62" spans="1:4">
      <c r="A62" s="133" t="s">
        <v>918</v>
      </c>
      <c r="B62" s="133" t="s">
        <v>919</v>
      </c>
      <c r="C62" s="729">
        <v>0</v>
      </c>
      <c r="D62" s="729">
        <v>0</v>
      </c>
    </row>
    <row r="63" spans="1:4">
      <c r="A63" s="727"/>
      <c r="B63" s="730" t="s">
        <v>920</v>
      </c>
      <c r="C63" s="731"/>
      <c r="D63" s="731"/>
    </row>
    <row r="64" spans="1:4">
      <c r="A64" s="170" t="s">
        <v>921</v>
      </c>
      <c r="B64" s="732" t="s">
        <v>74</v>
      </c>
      <c r="C64" s="733" t="s">
        <v>748</v>
      </c>
      <c r="D64" s="733" t="s">
        <v>748</v>
      </c>
    </row>
    <row r="65" spans="1:4">
      <c r="A65" s="727"/>
      <c r="B65" s="9" t="s">
        <v>551</v>
      </c>
      <c r="C65" s="14"/>
      <c r="D65" s="14"/>
    </row>
    <row r="66" spans="1:4">
      <c r="A66" s="420">
        <v>28</v>
      </c>
      <c r="B66" s="490" t="s">
        <v>922</v>
      </c>
      <c r="C66" s="266">
        <v>55486.783834859001</v>
      </c>
      <c r="D66" s="266">
        <v>48918.554482018997</v>
      </c>
    </row>
    <row r="67" spans="1:4" ht="18">
      <c r="A67" s="734">
        <v>29</v>
      </c>
      <c r="B67" s="735" t="s">
        <v>552</v>
      </c>
      <c r="C67" s="266">
        <v>61253.421412882009</v>
      </c>
      <c r="D67" s="266">
        <v>54484.561546871002</v>
      </c>
    </row>
    <row r="68" spans="1:4" ht="18">
      <c r="A68" s="268">
        <v>30</v>
      </c>
      <c r="B68" s="186" t="s">
        <v>923</v>
      </c>
      <c r="C68" s="266">
        <v>1801987.9880011943</v>
      </c>
      <c r="D68" s="266">
        <v>1785503.8761245529</v>
      </c>
    </row>
    <row r="69" spans="1:4" ht="18">
      <c r="A69" s="268" t="s">
        <v>553</v>
      </c>
      <c r="B69" s="186" t="s">
        <v>924</v>
      </c>
      <c r="C69" s="266">
        <v>1801987.9880011943</v>
      </c>
      <c r="D69" s="266">
        <v>1785503.8761245529</v>
      </c>
    </row>
    <row r="70" spans="1:4" ht="18">
      <c r="A70" s="268">
        <v>31</v>
      </c>
      <c r="B70" s="186" t="s">
        <v>554</v>
      </c>
      <c r="C70" s="246">
        <v>5.1000000000000004E-2</v>
      </c>
      <c r="D70" s="246">
        <v>5.1000000000000004E-2</v>
      </c>
    </row>
    <row r="71" spans="1:4" ht="18">
      <c r="A71" s="736" t="s">
        <v>555</v>
      </c>
      <c r="B71" s="737" t="s">
        <v>556</v>
      </c>
      <c r="C71" s="180">
        <v>5.1000000000000004E-2</v>
      </c>
      <c r="D71" s="180">
        <v>5.1000000000000004E-2</v>
      </c>
    </row>
    <row r="72" spans="1:4" ht="14.5">
      <c r="A72" s="9"/>
      <c r="B72"/>
      <c r="C72"/>
      <c r="D72"/>
    </row>
    <row r="73" spans="1:4">
      <c r="A73" s="170"/>
      <c r="B73" s="186"/>
      <c r="C73" s="13"/>
      <c r="D73" s="13"/>
    </row>
    <row r="74" spans="1:4">
      <c r="A74" s="170"/>
      <c r="B74" s="186"/>
      <c r="C74" s="13"/>
      <c r="D74" s="13"/>
    </row>
    <row r="75" spans="1:4" ht="21.75" customHeight="1">
      <c r="A75" s="170"/>
      <c r="B75" s="186"/>
      <c r="C75" s="13"/>
      <c r="D75" s="13"/>
    </row>
    <row r="76" spans="1:4" ht="22.5" customHeight="1">
      <c r="A76" s="170"/>
      <c r="B76" s="186"/>
      <c r="C76" s="13"/>
      <c r="D76" s="13"/>
    </row>
    <row r="77" spans="1:4" ht="20.25" customHeight="1">
      <c r="A77" s="170"/>
      <c r="B77" s="186"/>
      <c r="C77" s="13"/>
      <c r="D77" s="13"/>
    </row>
    <row r="78" spans="1:4" ht="20.25" customHeight="1">
      <c r="A78" s="170"/>
      <c r="B78" s="186"/>
      <c r="C78" s="13"/>
      <c r="D78" s="13"/>
    </row>
  </sheetData>
  <mergeCells count="2">
    <mergeCell ref="A1:C1"/>
    <mergeCell ref="A2:D2"/>
  </mergeCells>
  <hyperlinks>
    <hyperlink ref="D1" location="Index!A1" display="Index" xr:uid="{9D2B0CD4-C3BF-4ACA-A664-C8D261E3EBC7}"/>
  </hyperlinks>
  <pageMargins left="0.70866141732283472" right="0.70866141732283472" top="0.74803149606299213" bottom="0.74803149606299213" header="0.31496062992125984" footer="0.31496062992125984"/>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70426-EE5D-4ADF-8231-A6F750C285F8}">
  <sheetPr>
    <tabColor rgb="FF10137C"/>
    <pageSetUpPr fitToPage="1"/>
  </sheetPr>
  <dimension ref="A1:E32"/>
  <sheetViews>
    <sheetView showGridLines="0" zoomScaleNormal="100" zoomScaleSheetLayoutView="115" workbookViewId="0">
      <selection activeCell="A2" sqref="A2:D2"/>
    </sheetView>
  </sheetViews>
  <sheetFormatPr defaultColWidth="9.1796875" defaultRowHeight="14"/>
  <cols>
    <col min="1" max="1" width="5" style="2" bestFit="1" customWidth="1"/>
    <col min="2" max="2" width="66" style="2" bestFit="1" customWidth="1"/>
    <col min="3" max="4" width="19" style="2" customWidth="1"/>
    <col min="5" max="5" width="9.1796875" style="2"/>
    <col min="6" max="6" width="6.54296875" style="2" customWidth="1"/>
    <col min="7" max="7" width="19.453125" style="2" customWidth="1"/>
    <col min="8" max="16384" width="9.1796875" style="2"/>
  </cols>
  <sheetData>
    <row r="1" spans="1:4" ht="15.75" customHeight="1">
      <c r="A1" s="798" t="s">
        <v>506</v>
      </c>
      <c r="B1" s="798"/>
      <c r="C1" s="798"/>
      <c r="D1" s="202" t="s">
        <v>197</v>
      </c>
    </row>
    <row r="2" spans="1:4" ht="29.25" customHeight="1">
      <c r="A2" s="821" t="s">
        <v>1323</v>
      </c>
      <c r="B2" s="822"/>
      <c r="C2" s="822"/>
      <c r="D2" s="822"/>
    </row>
    <row r="3" spans="1:4">
      <c r="A3" s="155"/>
      <c r="D3" s="17"/>
    </row>
    <row r="4" spans="1:4">
      <c r="A4" s="5"/>
      <c r="B4" s="5"/>
      <c r="C4" s="383" t="s">
        <v>1322</v>
      </c>
      <c r="D4" s="383" t="s">
        <v>1104</v>
      </c>
    </row>
    <row r="5" spans="1:4">
      <c r="A5" s="6"/>
      <c r="B5" s="6"/>
      <c r="C5" s="222" t="s">
        <v>251</v>
      </c>
      <c r="D5" s="222" t="s">
        <v>252</v>
      </c>
    </row>
    <row r="6" spans="1:4">
      <c r="A6" s="171" t="s">
        <v>214</v>
      </c>
      <c r="B6" s="171"/>
      <c r="C6" s="178" t="s">
        <v>520</v>
      </c>
      <c r="D6" s="178" t="s">
        <v>520</v>
      </c>
    </row>
    <row r="7" spans="1:4">
      <c r="A7" s="219" t="s">
        <v>202</v>
      </c>
      <c r="B7" s="219" t="s">
        <v>75</v>
      </c>
      <c r="C7" s="220">
        <v>1676419.0097889099</v>
      </c>
      <c r="D7" s="220">
        <v>1664587.9449460602</v>
      </c>
    </row>
    <row r="8" spans="1:4">
      <c r="A8" s="170" t="s">
        <v>203</v>
      </c>
      <c r="B8" s="177" t="s">
        <v>76</v>
      </c>
      <c r="C8" s="13">
        <v>98242.842108049997</v>
      </c>
      <c r="D8" s="13">
        <v>102425.98404114999</v>
      </c>
    </row>
    <row r="9" spans="1:4">
      <c r="A9" s="170" t="s">
        <v>204</v>
      </c>
      <c r="B9" s="177" t="s">
        <v>77</v>
      </c>
      <c r="C9" s="13">
        <v>1578176.16768086</v>
      </c>
      <c r="D9" s="13">
        <v>1562161.9609049102</v>
      </c>
    </row>
    <row r="10" spans="1:4">
      <c r="A10" s="170" t="s">
        <v>205</v>
      </c>
      <c r="B10" s="177" t="s">
        <v>104</v>
      </c>
      <c r="C10" s="13">
        <v>32281.179587130002</v>
      </c>
      <c r="D10" s="13">
        <v>27593.80352827</v>
      </c>
    </row>
    <row r="11" spans="1:4">
      <c r="A11" s="170" t="s">
        <v>206</v>
      </c>
      <c r="B11" s="177" t="s">
        <v>557</v>
      </c>
      <c r="C11" s="13">
        <v>58400.271368319998</v>
      </c>
      <c r="D11" s="13">
        <v>63759.680170760003</v>
      </c>
    </row>
    <row r="12" spans="1:4">
      <c r="A12" s="170" t="s">
        <v>207</v>
      </c>
      <c r="B12" s="177" t="s">
        <v>561</v>
      </c>
      <c r="C12" s="13">
        <v>0</v>
      </c>
      <c r="D12" s="13">
        <v>0</v>
      </c>
    </row>
    <row r="13" spans="1:4">
      <c r="A13" s="170" t="s">
        <v>208</v>
      </c>
      <c r="B13" s="177" t="s">
        <v>95</v>
      </c>
      <c r="C13" s="13">
        <v>4144.8188573400002</v>
      </c>
      <c r="D13" s="13">
        <v>2951.5068422899999</v>
      </c>
    </row>
    <row r="14" spans="1:4">
      <c r="A14" s="170" t="s">
        <v>209</v>
      </c>
      <c r="B14" s="177" t="s">
        <v>558</v>
      </c>
      <c r="C14" s="13">
        <v>1361747.1192398998</v>
      </c>
      <c r="D14" s="13">
        <v>1348283.9455134</v>
      </c>
    </row>
    <row r="15" spans="1:4">
      <c r="A15" s="170" t="s">
        <v>210</v>
      </c>
      <c r="B15" s="177" t="s">
        <v>559</v>
      </c>
      <c r="C15" s="13">
        <v>5949.5521115500005</v>
      </c>
      <c r="D15" s="13">
        <v>5762.2134026599997</v>
      </c>
    </row>
    <row r="16" spans="1:4">
      <c r="A16" s="170" t="s">
        <v>211</v>
      </c>
      <c r="B16" s="177" t="s">
        <v>96</v>
      </c>
      <c r="C16" s="13">
        <v>82514.012160120008</v>
      </c>
      <c r="D16" s="13">
        <v>80681.642145709993</v>
      </c>
    </row>
    <row r="17" spans="1:5">
      <c r="A17" s="170" t="s">
        <v>212</v>
      </c>
      <c r="B17" s="177" t="s">
        <v>103</v>
      </c>
      <c r="C17" s="13">
        <v>14473.626669969999</v>
      </c>
      <c r="D17" s="13">
        <v>14528.609134569999</v>
      </c>
    </row>
    <row r="18" spans="1:5">
      <c r="A18" s="15" t="s">
        <v>213</v>
      </c>
      <c r="B18" s="205" t="s">
        <v>560</v>
      </c>
      <c r="C18" s="16">
        <v>18665.587686529998</v>
      </c>
      <c r="D18" s="16">
        <v>18600.560167250002</v>
      </c>
    </row>
    <row r="19" spans="1:5" s="11" customFormat="1">
      <c r="A19" s="18"/>
      <c r="B19" s="19"/>
      <c r="C19" s="19"/>
      <c r="D19" s="20" t="s">
        <v>78</v>
      </c>
      <c r="E19" s="21"/>
    </row>
    <row r="20" spans="1:5" ht="21" customHeight="1">
      <c r="D20" s="22"/>
    </row>
    <row r="21" spans="1:5" ht="11.25" customHeight="1">
      <c r="D21" s="22"/>
    </row>
    <row r="25" spans="1:5" ht="11.25" customHeight="1"/>
    <row r="26" spans="1:5" ht="11.25" customHeight="1"/>
    <row r="27" spans="1:5" ht="21" customHeight="1"/>
    <row r="28" spans="1:5" ht="11.25" customHeight="1"/>
    <row r="29" spans="1:5" ht="21" customHeight="1"/>
    <row r="30" spans="1:5" ht="21" customHeight="1"/>
    <row r="31" spans="1:5" ht="21" customHeight="1"/>
    <row r="32" spans="1:5" ht="21" customHeight="1"/>
  </sheetData>
  <mergeCells count="2">
    <mergeCell ref="A1:C1"/>
    <mergeCell ref="A2:D2"/>
  </mergeCells>
  <hyperlinks>
    <hyperlink ref="D1" location="Index!A1" display="Index" xr:uid="{DE191E8B-2F9F-4BAD-BCDD-34A795767DF4}"/>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D7260-5659-414C-81FD-3450ABCE2E70}">
  <sheetPr>
    <tabColor rgb="FF5B9BD5"/>
  </sheetPr>
  <dimension ref="A1:T60"/>
  <sheetViews>
    <sheetView showGridLines="0" zoomScaleNormal="100" workbookViewId="0">
      <selection activeCell="A2" sqref="A2:Q2"/>
    </sheetView>
  </sheetViews>
  <sheetFormatPr defaultRowHeight="14.5"/>
  <cols>
    <col min="1" max="1" width="3.1796875" customWidth="1"/>
    <col min="2" max="2" width="32.453125" bestFit="1" customWidth="1"/>
    <col min="3" max="11" width="11.26953125" customWidth="1"/>
    <col min="19" max="19" width="20.7265625" bestFit="1" customWidth="1"/>
    <col min="20" max="20" width="10" bestFit="1" customWidth="1"/>
  </cols>
  <sheetData>
    <row r="1" spans="1:20" s="2" customFormat="1" ht="15.75" customHeight="1">
      <c r="A1" s="3" t="s">
        <v>817</v>
      </c>
      <c r="B1" s="3"/>
      <c r="C1" s="3"/>
      <c r="D1" s="3"/>
      <c r="E1" s="3"/>
      <c r="F1" s="3"/>
      <c r="G1" s="3"/>
      <c r="H1" s="3"/>
      <c r="I1" s="3"/>
      <c r="J1" s="3"/>
      <c r="K1" s="3"/>
      <c r="L1" s="3"/>
      <c r="M1" s="3"/>
      <c r="N1" s="3"/>
      <c r="O1" s="3"/>
      <c r="P1" s="98"/>
      <c r="Q1" s="98" t="s">
        <v>197</v>
      </c>
    </row>
    <row r="2" spans="1:20" s="2" customFormat="1" ht="14">
      <c r="A2" s="821" t="s">
        <v>1341</v>
      </c>
      <c r="B2" s="821"/>
      <c r="C2" s="821"/>
      <c r="D2" s="821"/>
      <c r="E2" s="821"/>
      <c r="F2" s="821"/>
      <c r="G2" s="821"/>
      <c r="H2" s="821"/>
      <c r="I2" s="821"/>
      <c r="J2" s="821"/>
      <c r="K2" s="821"/>
      <c r="L2" s="821"/>
      <c r="M2" s="821"/>
      <c r="N2" s="821"/>
      <c r="O2" s="821"/>
      <c r="P2" s="821"/>
      <c r="Q2" s="821"/>
    </row>
    <row r="3" spans="1:20" s="2" customFormat="1" ht="14">
      <c r="H3" s="26"/>
      <c r="P3" s="46"/>
    </row>
    <row r="4" spans="1:20" s="2" customFormat="1" ht="14">
      <c r="A4" s="159"/>
      <c r="B4" s="44"/>
      <c r="C4" s="151" t="s">
        <v>251</v>
      </c>
      <c r="D4" s="151" t="s">
        <v>252</v>
      </c>
      <c r="E4" s="151" t="s">
        <v>253</v>
      </c>
      <c r="F4" s="151" t="s">
        <v>254</v>
      </c>
      <c r="G4" s="151" t="s">
        <v>255</v>
      </c>
      <c r="H4" s="152" t="s">
        <v>256</v>
      </c>
      <c r="I4" s="151" t="s">
        <v>257</v>
      </c>
      <c r="J4" s="151" t="s">
        <v>258</v>
      </c>
      <c r="K4" s="151" t="s">
        <v>259</v>
      </c>
      <c r="L4" s="151" t="s">
        <v>260</v>
      </c>
      <c r="M4" s="151" t="s">
        <v>261</v>
      </c>
      <c r="N4" s="151" t="s">
        <v>262</v>
      </c>
      <c r="O4" s="151" t="s">
        <v>326</v>
      </c>
      <c r="P4" s="153" t="s">
        <v>327</v>
      </c>
      <c r="Q4" s="151" t="s">
        <v>328</v>
      </c>
    </row>
    <row r="5" spans="1:20" ht="15" customHeight="1">
      <c r="B5" s="148"/>
      <c r="C5" s="824" t="s">
        <v>295</v>
      </c>
      <c r="D5" s="825"/>
      <c r="E5" s="825"/>
      <c r="F5" s="825"/>
      <c r="G5" s="825"/>
      <c r="H5" s="826"/>
      <c r="I5" s="824" t="s">
        <v>279</v>
      </c>
      <c r="J5" s="825"/>
      <c r="K5" s="825"/>
      <c r="L5" s="825"/>
      <c r="M5" s="825"/>
      <c r="N5" s="826"/>
      <c r="O5" s="827" t="s">
        <v>302</v>
      </c>
      <c r="P5" s="824" t="s">
        <v>303</v>
      </c>
      <c r="Q5" s="826"/>
    </row>
    <row r="6" spans="1:20" ht="28.5" customHeight="1">
      <c r="A6" s="267"/>
      <c r="B6" s="148"/>
      <c r="C6" s="830" t="s">
        <v>304</v>
      </c>
      <c r="D6" s="831"/>
      <c r="E6" s="832"/>
      <c r="F6" s="830" t="s">
        <v>296</v>
      </c>
      <c r="G6" s="831"/>
      <c r="H6" s="832"/>
      <c r="I6" s="830" t="s">
        <v>305</v>
      </c>
      <c r="J6" s="831"/>
      <c r="K6" s="832"/>
      <c r="L6" s="830" t="s">
        <v>306</v>
      </c>
      <c r="M6" s="831"/>
      <c r="N6" s="832"/>
      <c r="O6" s="828"/>
      <c r="P6" s="476" t="s">
        <v>111</v>
      </c>
      <c r="Q6" s="476" t="s">
        <v>110</v>
      </c>
    </row>
    <row r="7" spans="1:20" ht="21" customHeight="1">
      <c r="A7" s="833" t="s">
        <v>1327</v>
      </c>
      <c r="B7" s="834"/>
      <c r="C7" s="147"/>
      <c r="D7" s="150" t="s">
        <v>307</v>
      </c>
      <c r="E7" s="150" t="s">
        <v>308</v>
      </c>
      <c r="F7" s="147"/>
      <c r="G7" s="150" t="s">
        <v>307</v>
      </c>
      <c r="H7" s="150" t="s">
        <v>308</v>
      </c>
      <c r="I7" s="473"/>
      <c r="J7" s="150" t="s">
        <v>307</v>
      </c>
      <c r="K7" s="150" t="s">
        <v>308</v>
      </c>
      <c r="L7" s="473"/>
      <c r="M7" s="150" t="s">
        <v>308</v>
      </c>
      <c r="N7" s="150" t="s">
        <v>309</v>
      </c>
      <c r="O7" s="829"/>
      <c r="P7" s="477"/>
      <c r="Q7" s="477"/>
    </row>
    <row r="8" spans="1:20">
      <c r="A8" s="268" t="s">
        <v>700</v>
      </c>
      <c r="B8" s="268" t="s">
        <v>699</v>
      </c>
      <c r="C8" s="517">
        <v>57377.387229237393</v>
      </c>
      <c r="D8" s="518">
        <v>57377.387229237393</v>
      </c>
      <c r="E8" s="518">
        <v>0</v>
      </c>
      <c r="F8" s="517">
        <v>0</v>
      </c>
      <c r="G8" s="518">
        <v>0</v>
      </c>
      <c r="H8" s="518">
        <v>0</v>
      </c>
      <c r="I8" s="518">
        <v>0</v>
      </c>
      <c r="J8" s="518">
        <v>0</v>
      </c>
      <c r="K8" s="518">
        <v>0</v>
      </c>
      <c r="L8" s="518">
        <v>0</v>
      </c>
      <c r="M8" s="518">
        <v>0</v>
      </c>
      <c r="N8" s="518">
        <v>0</v>
      </c>
      <c r="O8" s="518"/>
      <c r="P8" s="518">
        <v>0</v>
      </c>
      <c r="Q8" s="518">
        <v>0</v>
      </c>
    </row>
    <row r="9" spans="1:20">
      <c r="A9" s="470" t="s">
        <v>342</v>
      </c>
      <c r="B9" s="470" t="s">
        <v>108</v>
      </c>
      <c r="C9" s="519">
        <v>1500571.4724795441</v>
      </c>
      <c r="D9" s="519">
        <v>117695.51588524095</v>
      </c>
      <c r="E9" s="519">
        <v>23500.393495509998</v>
      </c>
      <c r="F9" s="519">
        <v>17939.6977168376</v>
      </c>
      <c r="G9" s="519">
        <v>117.83073413</v>
      </c>
      <c r="H9" s="519">
        <v>3071.45985548</v>
      </c>
      <c r="I9" s="519">
        <v>-1415.43373565092</v>
      </c>
      <c r="J9" s="519">
        <v>-424.21895581091979</v>
      </c>
      <c r="K9" s="519">
        <v>-991.21477984000001</v>
      </c>
      <c r="L9" s="519">
        <v>-7001.0219248189196</v>
      </c>
      <c r="M9" s="519">
        <v>-4.4712441100000007</v>
      </c>
      <c r="N9" s="519">
        <v>-1563.4673351799997</v>
      </c>
      <c r="O9" s="519"/>
      <c r="P9" s="519">
        <v>1097153.1423651131</v>
      </c>
      <c r="Q9" s="519">
        <v>9254.4692782939746</v>
      </c>
      <c r="S9" s="169"/>
    </row>
    <row r="10" spans="1:20">
      <c r="A10" s="170" t="s">
        <v>343</v>
      </c>
      <c r="B10" s="177" t="s">
        <v>286</v>
      </c>
      <c r="C10" s="520">
        <v>494.786405959999</v>
      </c>
      <c r="D10" s="520">
        <v>494.786405959999</v>
      </c>
      <c r="E10" s="520">
        <v>0</v>
      </c>
      <c r="F10" s="520">
        <v>0</v>
      </c>
      <c r="G10" s="520">
        <v>0</v>
      </c>
      <c r="H10" s="520">
        <v>0</v>
      </c>
      <c r="I10" s="520">
        <v>0</v>
      </c>
      <c r="J10" s="520">
        <v>0</v>
      </c>
      <c r="K10" s="520">
        <v>0</v>
      </c>
      <c r="L10" s="520">
        <v>0</v>
      </c>
      <c r="M10" s="520">
        <v>0</v>
      </c>
      <c r="N10" s="520">
        <v>0</v>
      </c>
      <c r="O10" s="520"/>
      <c r="P10" s="520">
        <v>0</v>
      </c>
      <c r="Q10" s="520">
        <v>0</v>
      </c>
    </row>
    <row r="11" spans="1:20">
      <c r="A11" s="170" t="s">
        <v>344</v>
      </c>
      <c r="B11" s="177" t="s">
        <v>287</v>
      </c>
      <c r="C11" s="520">
        <v>9079.1186124790693</v>
      </c>
      <c r="D11" s="520">
        <v>529.51242991091999</v>
      </c>
      <c r="E11" s="520">
        <v>0.53448766000000003</v>
      </c>
      <c r="F11" s="520">
        <v>23.962194440000001</v>
      </c>
      <c r="G11" s="520">
        <v>0</v>
      </c>
      <c r="H11" s="520">
        <v>0</v>
      </c>
      <c r="I11" s="520">
        <v>-0.48403685091983201</v>
      </c>
      <c r="J11" s="520">
        <v>-0.46131305091983205</v>
      </c>
      <c r="K11" s="520">
        <v>-2.2723799999999999E-2</v>
      </c>
      <c r="L11" s="520">
        <v>-12.042238214093501</v>
      </c>
      <c r="M11" s="520">
        <v>0</v>
      </c>
      <c r="N11" s="520">
        <v>-4.8091983199999997E-7</v>
      </c>
      <c r="O11" s="520"/>
      <c r="P11" s="520">
        <v>8159.6912993652995</v>
      </c>
      <c r="Q11" s="520">
        <v>10.532084845737019</v>
      </c>
    </row>
    <row r="12" spans="1:20">
      <c r="A12" s="170" t="s">
        <v>345</v>
      </c>
      <c r="B12" s="177" t="s">
        <v>288</v>
      </c>
      <c r="C12" s="520">
        <v>4055.8894704152226</v>
      </c>
      <c r="D12" s="520">
        <v>4016.53271323423</v>
      </c>
      <c r="E12" s="520">
        <v>3.9932382400000002</v>
      </c>
      <c r="F12" s="520">
        <v>19.371032557608103</v>
      </c>
      <c r="G12" s="520">
        <v>0</v>
      </c>
      <c r="H12" s="520">
        <v>0</v>
      </c>
      <c r="I12" s="520">
        <v>-2.004742E-2</v>
      </c>
      <c r="J12" s="520">
        <v>-7.9104199999999996E-3</v>
      </c>
      <c r="K12" s="520">
        <v>-1.2137E-2</v>
      </c>
      <c r="L12" s="520">
        <v>-19.371032557608103</v>
      </c>
      <c r="M12" s="520">
        <v>0</v>
      </c>
      <c r="N12" s="520">
        <v>0</v>
      </c>
      <c r="O12" s="520"/>
      <c r="P12" s="520">
        <v>1.0374247082511261</v>
      </c>
      <c r="Q12" s="520">
        <v>0</v>
      </c>
    </row>
    <row r="13" spans="1:20">
      <c r="A13" s="170" t="s">
        <v>346</v>
      </c>
      <c r="B13" s="177" t="s">
        <v>289</v>
      </c>
      <c r="C13" s="520">
        <v>62335.231027906098</v>
      </c>
      <c r="D13" s="520">
        <v>44862.862530070001</v>
      </c>
      <c r="E13" s="520">
        <v>4123.99252738</v>
      </c>
      <c r="F13" s="520">
        <v>331.99784939999995</v>
      </c>
      <c r="G13" s="520">
        <v>60.085621340000003</v>
      </c>
      <c r="H13" s="520">
        <v>172.56521673</v>
      </c>
      <c r="I13" s="520">
        <v>-118.17980395999999</v>
      </c>
      <c r="J13" s="520">
        <v>-27.500470789999998</v>
      </c>
      <c r="K13" s="520">
        <v>-90.679333170000007</v>
      </c>
      <c r="L13" s="520">
        <v>-232.28355182721779</v>
      </c>
      <c r="M13" s="520">
        <v>-2.8388868599999997</v>
      </c>
      <c r="N13" s="520">
        <v>-163.56750915000001</v>
      </c>
      <c r="O13" s="520"/>
      <c r="P13" s="520">
        <v>9352.3671155415759</v>
      </c>
      <c r="Q13" s="520">
        <v>35.560894587361126</v>
      </c>
    </row>
    <row r="14" spans="1:20">
      <c r="A14" s="170" t="s">
        <v>347</v>
      </c>
      <c r="B14" s="177" t="s">
        <v>290</v>
      </c>
      <c r="C14" s="520">
        <v>482527.82769966876</v>
      </c>
      <c r="D14" s="520">
        <v>46453.128193355798</v>
      </c>
      <c r="E14" s="520">
        <v>18070.42126608</v>
      </c>
      <c r="F14" s="520">
        <v>5398.1746658299999</v>
      </c>
      <c r="G14" s="520">
        <v>55.462887080000002</v>
      </c>
      <c r="H14" s="520">
        <v>1949.5756325699999</v>
      </c>
      <c r="I14" s="520">
        <v>-916.64907407999999</v>
      </c>
      <c r="J14" s="520">
        <v>-166.90263433000001</v>
      </c>
      <c r="K14" s="520">
        <v>-749.74643975000004</v>
      </c>
      <c r="L14" s="520">
        <v>-2434.2835017715597</v>
      </c>
      <c r="M14" s="520">
        <v>-1.2550844800000001</v>
      </c>
      <c r="N14" s="520">
        <v>-891.38193350908</v>
      </c>
      <c r="O14" s="520"/>
      <c r="P14" s="520">
        <v>281601.35936950357</v>
      </c>
      <c r="Q14" s="520">
        <v>2104.7088803375864</v>
      </c>
      <c r="T14" s="169"/>
    </row>
    <row r="15" spans="1:20">
      <c r="A15" s="170" t="s">
        <v>348</v>
      </c>
      <c r="B15" s="177" t="s">
        <v>310</v>
      </c>
      <c r="C15" s="520">
        <v>355449.00964302907</v>
      </c>
      <c r="D15" s="520">
        <v>39151.103778620003</v>
      </c>
      <c r="E15" s="520">
        <v>18070.421266099998</v>
      </c>
      <c r="F15" s="520">
        <v>4670.9389849400004</v>
      </c>
      <c r="G15" s="520">
        <v>55.462887080000002</v>
      </c>
      <c r="H15" s="520">
        <v>1949.5756325699999</v>
      </c>
      <c r="I15" s="520">
        <v>-873.10292528999992</v>
      </c>
      <c r="J15" s="520">
        <v>-148.01424186000003</v>
      </c>
      <c r="K15" s="520">
        <v>-725.08868342999995</v>
      </c>
      <c r="L15" s="520">
        <v>-1154.7009546100001</v>
      </c>
      <c r="M15" s="520">
        <v>-1.2550844800000001</v>
      </c>
      <c r="N15" s="520">
        <v>-760.48547864</v>
      </c>
      <c r="O15" s="520"/>
      <c r="P15" s="520">
        <v>262966.77997989621</v>
      </c>
      <c r="Q15" s="520">
        <v>1714.9616386687899</v>
      </c>
      <c r="T15" s="169"/>
    </row>
    <row r="16" spans="1:20">
      <c r="A16" s="170" t="s">
        <v>349</v>
      </c>
      <c r="B16" s="177" t="s">
        <v>291</v>
      </c>
      <c r="C16" s="520">
        <v>942078.61926311499</v>
      </c>
      <c r="D16" s="520">
        <v>21338.693612709998</v>
      </c>
      <c r="E16" s="520">
        <v>1301.4519761500001</v>
      </c>
      <c r="F16" s="520">
        <v>12166.191974609999</v>
      </c>
      <c r="G16" s="520">
        <v>2.2822257100000001</v>
      </c>
      <c r="H16" s="520">
        <v>949.31900617999997</v>
      </c>
      <c r="I16" s="520">
        <v>-380.10077333999999</v>
      </c>
      <c r="J16" s="520">
        <v>-229.34662721999999</v>
      </c>
      <c r="K16" s="520">
        <v>-150.75414612</v>
      </c>
      <c r="L16" s="520">
        <v>-4303.0416004484405</v>
      </c>
      <c r="M16" s="520">
        <v>-0.37727277000000004</v>
      </c>
      <c r="N16" s="520">
        <v>-508.51789204000005</v>
      </c>
      <c r="O16" s="520"/>
      <c r="P16" s="520">
        <v>798038.68715599435</v>
      </c>
      <c r="Q16" s="520">
        <v>7103.6674185232896</v>
      </c>
    </row>
    <row r="17" spans="1:20">
      <c r="A17" s="470" t="s">
        <v>350</v>
      </c>
      <c r="B17" s="470" t="s">
        <v>105</v>
      </c>
      <c r="C17" s="519">
        <v>91781.221487055911</v>
      </c>
      <c r="D17" s="519">
        <v>1676.2802404000001</v>
      </c>
      <c r="E17" s="519">
        <v>0</v>
      </c>
      <c r="F17" s="519">
        <v>0</v>
      </c>
      <c r="G17" s="519">
        <v>0</v>
      </c>
      <c r="H17" s="519">
        <v>0</v>
      </c>
      <c r="I17" s="519">
        <v>0</v>
      </c>
      <c r="J17" s="519">
        <v>0</v>
      </c>
      <c r="K17" s="519">
        <v>0</v>
      </c>
      <c r="L17" s="519">
        <v>0</v>
      </c>
      <c r="M17" s="519">
        <v>0</v>
      </c>
      <c r="N17" s="519">
        <v>0</v>
      </c>
      <c r="O17" s="519"/>
      <c r="P17" s="519">
        <v>0</v>
      </c>
      <c r="Q17" s="519">
        <v>0</v>
      </c>
      <c r="S17" s="382"/>
    </row>
    <row r="18" spans="1:20">
      <c r="A18" s="170" t="s">
        <v>628</v>
      </c>
      <c r="B18" s="177" t="s">
        <v>286</v>
      </c>
      <c r="C18" s="520">
        <v>0</v>
      </c>
      <c r="D18" s="520">
        <v>0</v>
      </c>
      <c r="E18" s="520">
        <v>0</v>
      </c>
      <c r="F18" s="520">
        <v>0</v>
      </c>
      <c r="G18" s="520">
        <v>0</v>
      </c>
      <c r="H18" s="520">
        <v>0</v>
      </c>
      <c r="I18" s="520">
        <v>0</v>
      </c>
      <c r="J18" s="520">
        <v>0</v>
      </c>
      <c r="K18" s="520">
        <v>0</v>
      </c>
      <c r="L18" s="520">
        <v>0</v>
      </c>
      <c r="M18" s="520">
        <v>0</v>
      </c>
      <c r="N18" s="520">
        <v>0</v>
      </c>
      <c r="O18" s="520"/>
      <c r="P18" s="520">
        <v>0</v>
      </c>
      <c r="Q18" s="520">
        <v>0</v>
      </c>
    </row>
    <row r="19" spans="1:20">
      <c r="A19" s="170" t="s">
        <v>701</v>
      </c>
      <c r="B19" s="177" t="s">
        <v>287</v>
      </c>
      <c r="C19" s="520">
        <v>5934.9276538499998</v>
      </c>
      <c r="D19" s="520">
        <v>582.99321678000001</v>
      </c>
      <c r="E19" s="520">
        <v>0</v>
      </c>
      <c r="F19" s="520">
        <v>0</v>
      </c>
      <c r="G19" s="520">
        <v>0</v>
      </c>
      <c r="H19" s="520">
        <v>0</v>
      </c>
      <c r="I19" s="520">
        <v>0</v>
      </c>
      <c r="J19" s="520">
        <v>0</v>
      </c>
      <c r="K19" s="520">
        <v>0</v>
      </c>
      <c r="L19" s="520">
        <v>0</v>
      </c>
      <c r="M19" s="520">
        <v>0</v>
      </c>
      <c r="N19" s="520">
        <v>0</v>
      </c>
      <c r="O19" s="520"/>
      <c r="P19" s="520">
        <v>0</v>
      </c>
      <c r="Q19" s="520">
        <v>0</v>
      </c>
    </row>
    <row r="20" spans="1:20">
      <c r="A20" s="170" t="s">
        <v>351</v>
      </c>
      <c r="B20" s="177" t="s">
        <v>288</v>
      </c>
      <c r="C20" s="520">
        <v>85420.742949020001</v>
      </c>
      <c r="D20" s="520">
        <v>959.69796126999995</v>
      </c>
      <c r="E20" s="520">
        <v>0</v>
      </c>
      <c r="F20" s="520">
        <v>0</v>
      </c>
      <c r="G20" s="520">
        <v>0</v>
      </c>
      <c r="H20" s="520">
        <v>0</v>
      </c>
      <c r="I20" s="520">
        <v>0</v>
      </c>
      <c r="J20" s="520">
        <v>0</v>
      </c>
      <c r="K20" s="520">
        <v>0</v>
      </c>
      <c r="L20" s="520">
        <v>0</v>
      </c>
      <c r="M20" s="520">
        <v>0</v>
      </c>
      <c r="N20" s="520">
        <v>0</v>
      </c>
      <c r="O20" s="520"/>
      <c r="P20" s="520">
        <v>0</v>
      </c>
      <c r="Q20" s="520">
        <v>0</v>
      </c>
    </row>
    <row r="21" spans="1:20">
      <c r="A21" s="170" t="s">
        <v>393</v>
      </c>
      <c r="B21" s="177" t="s">
        <v>289</v>
      </c>
      <c r="C21" s="520">
        <v>229.71697478000002</v>
      </c>
      <c r="D21" s="520">
        <v>133.58906235000001</v>
      </c>
      <c r="E21" s="520">
        <v>0</v>
      </c>
      <c r="F21" s="520">
        <v>0</v>
      </c>
      <c r="G21" s="520">
        <v>0</v>
      </c>
      <c r="H21" s="520">
        <v>0</v>
      </c>
      <c r="I21" s="520">
        <v>0</v>
      </c>
      <c r="J21" s="520">
        <v>0</v>
      </c>
      <c r="K21" s="520">
        <v>0</v>
      </c>
      <c r="L21" s="520">
        <v>0</v>
      </c>
      <c r="M21" s="520">
        <v>0</v>
      </c>
      <c r="N21" s="520">
        <v>0</v>
      </c>
      <c r="O21" s="520"/>
      <c r="P21" s="520">
        <v>0</v>
      </c>
      <c r="Q21" s="520">
        <v>0</v>
      </c>
    </row>
    <row r="22" spans="1:20">
      <c r="A22" s="170" t="s">
        <v>394</v>
      </c>
      <c r="B22" s="177" t="s">
        <v>290</v>
      </c>
      <c r="C22" s="520">
        <v>195.83390940591801</v>
      </c>
      <c r="D22" s="520">
        <v>0</v>
      </c>
      <c r="E22" s="520">
        <v>0</v>
      </c>
      <c r="F22" s="520">
        <v>0</v>
      </c>
      <c r="G22" s="520">
        <v>0</v>
      </c>
      <c r="H22" s="520">
        <v>0</v>
      </c>
      <c r="I22" s="520">
        <v>0</v>
      </c>
      <c r="J22" s="520">
        <v>0</v>
      </c>
      <c r="K22" s="520">
        <v>0</v>
      </c>
      <c r="L22" s="520">
        <v>0</v>
      </c>
      <c r="M22" s="520">
        <v>0</v>
      </c>
      <c r="N22" s="520">
        <v>0</v>
      </c>
      <c r="O22" s="520"/>
      <c r="P22" s="520">
        <v>0</v>
      </c>
      <c r="Q22" s="520">
        <v>0</v>
      </c>
    </row>
    <row r="23" spans="1:20">
      <c r="A23" s="470" t="s">
        <v>395</v>
      </c>
      <c r="B23" s="470" t="s">
        <v>109</v>
      </c>
      <c r="C23" s="519">
        <v>46187.767154996574</v>
      </c>
      <c r="D23" s="519">
        <v>41650.905339538833</v>
      </c>
      <c r="E23" s="519">
        <v>3066.7570346399998</v>
      </c>
      <c r="F23" s="519">
        <v>268.71487482999999</v>
      </c>
      <c r="G23" s="519">
        <v>17.302005000000001</v>
      </c>
      <c r="H23" s="519">
        <v>251.41286983000001</v>
      </c>
      <c r="I23" s="519">
        <v>191.71243336268978</v>
      </c>
      <c r="J23" s="519">
        <v>46.974260145617045</v>
      </c>
      <c r="K23" s="519">
        <v>144.7381732170731</v>
      </c>
      <c r="L23" s="519">
        <v>184.06087543210938</v>
      </c>
      <c r="M23" s="519">
        <v>3E-9</v>
      </c>
      <c r="N23" s="519">
        <v>184.06087543210938</v>
      </c>
      <c r="O23" s="521"/>
      <c r="P23" s="519">
        <v>602.81673394601205</v>
      </c>
      <c r="Q23" s="519">
        <v>0</v>
      </c>
      <c r="S23" s="169"/>
    </row>
    <row r="24" spans="1:20">
      <c r="A24" s="170" t="s">
        <v>396</v>
      </c>
      <c r="B24" s="177" t="s">
        <v>286</v>
      </c>
      <c r="C24" s="520">
        <v>0</v>
      </c>
      <c r="D24" s="520">
        <v>0</v>
      </c>
      <c r="E24" s="520">
        <v>0</v>
      </c>
      <c r="F24" s="520">
        <v>0</v>
      </c>
      <c r="G24" s="520">
        <v>0</v>
      </c>
      <c r="H24" s="520">
        <v>0</v>
      </c>
      <c r="I24" s="520">
        <v>0</v>
      </c>
      <c r="J24" s="520">
        <v>0</v>
      </c>
      <c r="K24" s="520">
        <v>0</v>
      </c>
      <c r="L24" s="520">
        <v>0</v>
      </c>
      <c r="M24" s="520">
        <v>0</v>
      </c>
      <c r="N24" s="520">
        <v>0</v>
      </c>
      <c r="O24" s="522"/>
      <c r="P24" s="520">
        <v>0</v>
      </c>
      <c r="Q24" s="520">
        <v>0</v>
      </c>
    </row>
    <row r="25" spans="1:20">
      <c r="A25" s="170" t="s">
        <v>397</v>
      </c>
      <c r="B25" s="177" t="s">
        <v>287</v>
      </c>
      <c r="C25" s="520">
        <v>305.85618562000002</v>
      </c>
      <c r="D25" s="520">
        <v>305.34892361999999</v>
      </c>
      <c r="E25" s="520">
        <v>0.50726199999999999</v>
      </c>
      <c r="F25" s="520">
        <v>0</v>
      </c>
      <c r="G25" s="520">
        <v>0</v>
      </c>
      <c r="H25" s="520">
        <v>0</v>
      </c>
      <c r="I25" s="520">
        <v>4.5453090501539999E-3</v>
      </c>
      <c r="J25" s="520">
        <v>3.6547415784729999E-3</v>
      </c>
      <c r="K25" s="520">
        <v>8.9056747168100002E-4</v>
      </c>
      <c r="L25" s="520">
        <v>0</v>
      </c>
      <c r="M25" s="520">
        <v>0</v>
      </c>
      <c r="N25" s="520">
        <v>0</v>
      </c>
      <c r="O25" s="522"/>
      <c r="P25" s="520">
        <v>0</v>
      </c>
      <c r="Q25" s="520">
        <v>0</v>
      </c>
    </row>
    <row r="26" spans="1:20">
      <c r="A26" s="170" t="s">
        <v>398</v>
      </c>
      <c r="B26" s="177" t="s">
        <v>288</v>
      </c>
      <c r="C26" s="520">
        <v>947.33993211000006</v>
      </c>
      <c r="D26" s="520">
        <v>197.44044919999999</v>
      </c>
      <c r="E26" s="520">
        <v>8.34805551</v>
      </c>
      <c r="F26" s="520">
        <v>0</v>
      </c>
      <c r="G26" s="520">
        <v>0</v>
      </c>
      <c r="H26" s="520">
        <v>0</v>
      </c>
      <c r="I26" s="520">
        <v>0.115254578776254</v>
      </c>
      <c r="J26" s="520">
        <v>5.3165120169266E-2</v>
      </c>
      <c r="K26" s="520">
        <v>6.2089458606988002E-2</v>
      </c>
      <c r="L26" s="520">
        <v>0</v>
      </c>
      <c r="M26" s="520">
        <v>0</v>
      </c>
      <c r="N26" s="520">
        <v>0</v>
      </c>
      <c r="O26" s="522"/>
      <c r="P26" s="520">
        <v>0</v>
      </c>
      <c r="Q26" s="520">
        <v>0</v>
      </c>
    </row>
    <row r="27" spans="1:20">
      <c r="A27" s="170" t="s">
        <v>399</v>
      </c>
      <c r="B27" s="177" t="s">
        <v>289</v>
      </c>
      <c r="C27" s="520">
        <v>4832.78912258523</v>
      </c>
      <c r="D27" s="520">
        <v>4080.1656809282299</v>
      </c>
      <c r="E27" s="520">
        <v>40.710774999999998</v>
      </c>
      <c r="F27" s="520">
        <v>0.625</v>
      </c>
      <c r="G27" s="520">
        <v>0</v>
      </c>
      <c r="H27" s="520">
        <v>0.625</v>
      </c>
      <c r="I27" s="520">
        <v>12.8551303632462</v>
      </c>
      <c r="J27" s="520">
        <v>4.7340512401370098</v>
      </c>
      <c r="K27" s="520">
        <v>8.1210791231092099</v>
      </c>
      <c r="L27" s="520">
        <v>0.32765472880597096</v>
      </c>
      <c r="M27" s="520">
        <v>1.0000000000000001E-9</v>
      </c>
      <c r="N27" s="520">
        <v>0.32765472880597096</v>
      </c>
      <c r="O27" s="522"/>
      <c r="P27" s="520">
        <v>1.35141673617</v>
      </c>
      <c r="Q27" s="520">
        <v>0</v>
      </c>
    </row>
    <row r="28" spans="1:20">
      <c r="A28" s="170" t="s">
        <v>400</v>
      </c>
      <c r="B28" s="177" t="s">
        <v>290</v>
      </c>
      <c r="C28" s="520">
        <v>33370.411564025941</v>
      </c>
      <c r="D28" s="520">
        <v>31053.621251197201</v>
      </c>
      <c r="E28" s="520">
        <v>2300.1496260700001</v>
      </c>
      <c r="F28" s="520">
        <v>102.97898670999999</v>
      </c>
      <c r="G28" s="520">
        <v>1.9950000000000001</v>
      </c>
      <c r="H28" s="520">
        <v>100.98398671</v>
      </c>
      <c r="I28" s="520">
        <v>120.058971523745</v>
      </c>
      <c r="J28" s="520">
        <v>18.1636597983873</v>
      </c>
      <c r="K28" s="520">
        <v>101.895311725358</v>
      </c>
      <c r="L28" s="520">
        <v>163.92272066345501</v>
      </c>
      <c r="M28" s="520">
        <v>1.0000000000000001E-9</v>
      </c>
      <c r="N28" s="520">
        <v>163.92272066345501</v>
      </c>
      <c r="O28" s="522"/>
      <c r="P28" s="520">
        <v>1289.7318886656369</v>
      </c>
      <c r="Q28" s="520">
        <v>0</v>
      </c>
    </row>
    <row r="29" spans="1:20">
      <c r="A29" s="170" t="s">
        <v>401</v>
      </c>
      <c r="B29" s="177" t="s">
        <v>291</v>
      </c>
      <c r="C29" s="520">
        <v>6731.3703506554002</v>
      </c>
      <c r="D29" s="520">
        <v>6014.3290345934001</v>
      </c>
      <c r="E29" s="520">
        <v>717.04131605999999</v>
      </c>
      <c r="F29" s="520">
        <v>165.11088812</v>
      </c>
      <c r="G29" s="520">
        <v>15.307005</v>
      </c>
      <c r="H29" s="520">
        <v>149.80388311999999</v>
      </c>
      <c r="I29" s="520">
        <v>58.6785315878722</v>
      </c>
      <c r="J29" s="520">
        <v>24.019729245345001</v>
      </c>
      <c r="K29" s="520">
        <v>34.658802342527203</v>
      </c>
      <c r="L29" s="520">
        <v>19.810500039848399</v>
      </c>
      <c r="M29" s="520">
        <v>1.0000000000000001E-9</v>
      </c>
      <c r="N29" s="520">
        <v>19.810500039848399</v>
      </c>
      <c r="O29" s="522"/>
      <c r="P29" s="520">
        <v>1557.947565333335</v>
      </c>
      <c r="Q29" s="520">
        <v>0</v>
      </c>
    </row>
    <row r="30" spans="1:20">
      <c r="A30" s="154" t="s">
        <v>402</v>
      </c>
      <c r="B30" s="118" t="s">
        <v>51</v>
      </c>
      <c r="C30" s="523">
        <v>1638540.4611215966</v>
      </c>
      <c r="D30" s="523">
        <v>161022.70146517979</v>
      </c>
      <c r="E30" s="523">
        <v>26567.150530149996</v>
      </c>
      <c r="F30" s="523">
        <v>18208.412591667606</v>
      </c>
      <c r="G30" s="523">
        <v>135.13273913</v>
      </c>
      <c r="H30" s="523">
        <v>3322.8727253100001</v>
      </c>
      <c r="I30" s="523">
        <v>-1223.7213022882302</v>
      </c>
      <c r="J30" s="523">
        <v>-377.24469566530274</v>
      </c>
      <c r="K30" s="523">
        <v>-846.47660662292697</v>
      </c>
      <c r="L30" s="523">
        <v>-6816.9610493868104</v>
      </c>
      <c r="M30" s="523">
        <v>-4.4712441070000004</v>
      </c>
      <c r="N30" s="523">
        <v>-1379.4064597478903</v>
      </c>
      <c r="O30" s="523"/>
      <c r="P30" s="523">
        <v>1097755.9590990592</v>
      </c>
      <c r="Q30" s="523">
        <v>9254.4692782939746</v>
      </c>
      <c r="S30" s="382"/>
      <c r="T30" s="524"/>
    </row>
    <row r="31" spans="1:20">
      <c r="A31" s="63"/>
      <c r="B31" s="525"/>
      <c r="C31" s="721"/>
      <c r="D31" s="525"/>
      <c r="E31" s="525"/>
      <c r="F31" s="458"/>
      <c r="G31" s="525"/>
      <c r="H31" s="525"/>
      <c r="I31" s="525"/>
      <c r="S31" s="526"/>
    </row>
    <row r="32" spans="1:20">
      <c r="A32" s="63"/>
      <c r="B32" s="525"/>
      <c r="C32" s="721"/>
      <c r="D32" s="525"/>
      <c r="E32" s="525"/>
      <c r="F32" s="458"/>
      <c r="G32" s="525"/>
      <c r="H32" s="525"/>
      <c r="I32" s="525"/>
      <c r="S32" s="526"/>
    </row>
    <row r="33" spans="1:19">
      <c r="F33" s="382"/>
    </row>
    <row r="34" spans="1:19">
      <c r="A34" s="159"/>
      <c r="B34" s="44"/>
      <c r="C34" s="151" t="s">
        <v>251</v>
      </c>
      <c r="D34" s="151" t="s">
        <v>252</v>
      </c>
      <c r="E34" s="151" t="s">
        <v>253</v>
      </c>
      <c r="F34" s="151" t="s">
        <v>254</v>
      </c>
      <c r="G34" s="151" t="s">
        <v>255</v>
      </c>
      <c r="H34" s="152" t="s">
        <v>256</v>
      </c>
      <c r="I34" s="151" t="s">
        <v>257</v>
      </c>
      <c r="J34" s="151" t="s">
        <v>258</v>
      </c>
      <c r="K34" s="151" t="s">
        <v>259</v>
      </c>
      <c r="L34" s="151" t="s">
        <v>260</v>
      </c>
      <c r="M34" s="151" t="s">
        <v>261</v>
      </c>
      <c r="N34" s="151" t="s">
        <v>262</v>
      </c>
      <c r="O34" s="151" t="s">
        <v>326</v>
      </c>
      <c r="P34" s="153" t="s">
        <v>327</v>
      </c>
      <c r="Q34" s="151" t="s">
        <v>328</v>
      </c>
      <c r="S34" s="105"/>
    </row>
    <row r="35" spans="1:19" ht="28.5" customHeight="1">
      <c r="B35" s="148"/>
      <c r="C35" s="824" t="s">
        <v>295</v>
      </c>
      <c r="D35" s="825"/>
      <c r="E35" s="825"/>
      <c r="F35" s="825"/>
      <c r="G35" s="825"/>
      <c r="H35" s="826"/>
      <c r="I35" s="824" t="s">
        <v>279</v>
      </c>
      <c r="J35" s="825"/>
      <c r="K35" s="825"/>
      <c r="L35" s="825"/>
      <c r="M35" s="825"/>
      <c r="N35" s="826"/>
      <c r="O35" s="827" t="s">
        <v>302</v>
      </c>
      <c r="P35" s="824" t="s">
        <v>303</v>
      </c>
      <c r="Q35" s="826"/>
    </row>
    <row r="36" spans="1:19" ht="28.5" customHeight="1">
      <c r="A36" s="267"/>
      <c r="B36" s="148"/>
      <c r="C36" s="830" t="s">
        <v>304</v>
      </c>
      <c r="D36" s="831"/>
      <c r="E36" s="832"/>
      <c r="F36" s="830" t="s">
        <v>296</v>
      </c>
      <c r="G36" s="831"/>
      <c r="H36" s="832"/>
      <c r="I36" s="830" t="s">
        <v>305</v>
      </c>
      <c r="J36" s="831"/>
      <c r="K36" s="832"/>
      <c r="L36" s="830" t="s">
        <v>306</v>
      </c>
      <c r="M36" s="831"/>
      <c r="N36" s="832"/>
      <c r="O36" s="828"/>
      <c r="P36" s="476" t="s">
        <v>111</v>
      </c>
      <c r="Q36" s="476" t="s">
        <v>110</v>
      </c>
    </row>
    <row r="37" spans="1:19" ht="24" customHeight="1">
      <c r="A37" s="833" t="s">
        <v>1105</v>
      </c>
      <c r="B37" s="834"/>
      <c r="C37" s="147"/>
      <c r="D37" s="150" t="s">
        <v>307</v>
      </c>
      <c r="E37" s="150" t="s">
        <v>308</v>
      </c>
      <c r="F37" s="147"/>
      <c r="G37" s="150" t="s">
        <v>307</v>
      </c>
      <c r="H37" s="150" t="s">
        <v>308</v>
      </c>
      <c r="I37" s="473"/>
      <c r="J37" s="150" t="s">
        <v>307</v>
      </c>
      <c r="K37" s="150" t="s">
        <v>308</v>
      </c>
      <c r="L37" s="473"/>
      <c r="M37" s="150" t="s">
        <v>308</v>
      </c>
      <c r="N37" s="150" t="s">
        <v>309</v>
      </c>
      <c r="O37" s="829"/>
      <c r="P37" s="477"/>
      <c r="Q37" s="477"/>
    </row>
    <row r="38" spans="1:19">
      <c r="A38" s="268" t="s">
        <v>700</v>
      </c>
      <c r="B38" s="268" t="s">
        <v>699</v>
      </c>
      <c r="C38" s="517">
        <v>63539.423827620005</v>
      </c>
      <c r="D38" s="518">
        <v>63539.423827620005</v>
      </c>
      <c r="E38" s="518">
        <v>0</v>
      </c>
      <c r="F38" s="517">
        <v>0</v>
      </c>
      <c r="G38" s="518">
        <v>0</v>
      </c>
      <c r="H38" s="518">
        <v>0</v>
      </c>
      <c r="I38" s="518">
        <v>-29.028568979999999</v>
      </c>
      <c r="J38" s="518">
        <v>-29.028568979999999</v>
      </c>
      <c r="K38" s="518">
        <v>0</v>
      </c>
      <c r="L38" s="518">
        <v>0</v>
      </c>
      <c r="M38" s="518">
        <v>0</v>
      </c>
      <c r="N38" s="518">
        <v>0</v>
      </c>
      <c r="O38" s="518"/>
      <c r="P38" s="518">
        <v>0</v>
      </c>
      <c r="Q38" s="518">
        <v>0</v>
      </c>
    </row>
    <row r="39" spans="1:19">
      <c r="A39" s="470" t="s">
        <v>342</v>
      </c>
      <c r="B39" s="470" t="s">
        <v>108</v>
      </c>
      <c r="C39" s="519">
        <v>1479160.7605349703</v>
      </c>
      <c r="D39" s="519">
        <v>112090.48593074</v>
      </c>
      <c r="E39" s="519">
        <v>21272.98800614</v>
      </c>
      <c r="F39" s="519">
        <v>18349.012167457397</v>
      </c>
      <c r="G39" s="519">
        <v>2.6771509399999998</v>
      </c>
      <c r="H39" s="519">
        <v>2392.4059276399998</v>
      </c>
      <c r="I39" s="519">
        <v>-1505.4679491909201</v>
      </c>
      <c r="J39" s="519">
        <v>-403.50513665091995</v>
      </c>
      <c r="K39" s="519">
        <v>-1101.96281254</v>
      </c>
      <c r="L39" s="519">
        <v>-7193.9548538789504</v>
      </c>
      <c r="M39" s="519">
        <v>-0.16593537999999999</v>
      </c>
      <c r="N39" s="519">
        <v>-1702.09536897</v>
      </c>
      <c r="O39" s="519"/>
      <c r="P39" s="519">
        <v>1230123.6496406039</v>
      </c>
      <c r="Q39" s="519">
        <v>10723.499326189301</v>
      </c>
    </row>
    <row r="40" spans="1:19">
      <c r="A40" s="170" t="s">
        <v>343</v>
      </c>
      <c r="B40" s="177" t="s">
        <v>286</v>
      </c>
      <c r="C40" s="520">
        <v>26.996649590000199</v>
      </c>
      <c r="D40" s="520">
        <v>26.996649590000199</v>
      </c>
      <c r="E40" s="520">
        <v>0</v>
      </c>
      <c r="F40" s="520">
        <v>0</v>
      </c>
      <c r="G40" s="520">
        <v>0</v>
      </c>
      <c r="H40" s="520">
        <v>0</v>
      </c>
      <c r="I40" s="520">
        <v>0</v>
      </c>
      <c r="J40" s="520">
        <v>0</v>
      </c>
      <c r="K40" s="520">
        <v>0</v>
      </c>
      <c r="L40" s="520">
        <v>0</v>
      </c>
      <c r="M40" s="520">
        <v>0</v>
      </c>
      <c r="N40" s="520">
        <v>0</v>
      </c>
      <c r="O40" s="520"/>
      <c r="P40" s="520">
        <v>0</v>
      </c>
      <c r="Q40" s="520">
        <v>0</v>
      </c>
    </row>
    <row r="41" spans="1:19">
      <c r="A41" s="170" t="s">
        <v>344</v>
      </c>
      <c r="B41" s="177" t="s">
        <v>287</v>
      </c>
      <c r="C41" s="520">
        <v>9462.3849947657509</v>
      </c>
      <c r="D41" s="520">
        <v>513.37927231091999</v>
      </c>
      <c r="E41" s="520">
        <v>0.51024323999999999</v>
      </c>
      <c r="F41" s="520">
        <v>24.113925399999999</v>
      </c>
      <c r="G41" s="520">
        <v>0</v>
      </c>
      <c r="H41" s="520">
        <v>0</v>
      </c>
      <c r="I41" s="520">
        <v>-0.68223166091983189</v>
      </c>
      <c r="J41" s="520">
        <v>-0.675241250919832</v>
      </c>
      <c r="K41" s="520">
        <v>-6.9904099999999999E-3</v>
      </c>
      <c r="L41" s="520">
        <v>-12.275888079724901</v>
      </c>
      <c r="M41" s="520">
        <v>0</v>
      </c>
      <c r="N41" s="520">
        <v>-4.8091983227800497E-7</v>
      </c>
      <c r="O41" s="520"/>
      <c r="P41" s="520">
        <v>8846.2039528457572</v>
      </c>
      <c r="Q41" s="520">
        <v>10.738728121108609</v>
      </c>
    </row>
    <row r="42" spans="1:19">
      <c r="A42" s="170" t="s">
        <v>345</v>
      </c>
      <c r="B42" s="177" t="s">
        <v>288</v>
      </c>
      <c r="C42" s="520">
        <v>4204.2740591608035</v>
      </c>
      <c r="D42" s="520">
        <v>4156.9338957099999</v>
      </c>
      <c r="E42" s="520">
        <v>2.5818732599999996</v>
      </c>
      <c r="F42" s="520">
        <v>15.882467737356201</v>
      </c>
      <c r="G42" s="520">
        <v>0</v>
      </c>
      <c r="H42" s="520">
        <v>0</v>
      </c>
      <c r="I42" s="520">
        <v>-1.0286103199999999</v>
      </c>
      <c r="J42" s="520">
        <v>-1.02170132</v>
      </c>
      <c r="K42" s="520">
        <v>-6.9090000000000002E-3</v>
      </c>
      <c r="L42" s="520">
        <v>-15.882467737356201</v>
      </c>
      <c r="M42" s="520">
        <v>0</v>
      </c>
      <c r="N42" s="520">
        <v>0</v>
      </c>
      <c r="O42" s="520"/>
      <c r="P42" s="520">
        <v>1.1066092927456919</v>
      </c>
      <c r="Q42" s="520">
        <v>0</v>
      </c>
    </row>
    <row r="43" spans="1:19">
      <c r="A43" s="170" t="s">
        <v>346</v>
      </c>
      <c r="B43" s="177" t="s">
        <v>289</v>
      </c>
      <c r="C43" s="520">
        <v>56969.6106704954</v>
      </c>
      <c r="D43" s="520">
        <v>40457.657141889998</v>
      </c>
      <c r="E43" s="520">
        <v>3947.1567157600002</v>
      </c>
      <c r="F43" s="520">
        <v>335.1223011400001</v>
      </c>
      <c r="G43" s="520">
        <v>4.0050999999999997E-4</v>
      </c>
      <c r="H43" s="520">
        <v>235.69148397999999</v>
      </c>
      <c r="I43" s="520">
        <v>-140.07256871000001</v>
      </c>
      <c r="J43" s="520">
        <v>-21.332065149999998</v>
      </c>
      <c r="K43" s="520">
        <v>-118.74050356000001</v>
      </c>
      <c r="L43" s="520">
        <v>-229.50129502006121</v>
      </c>
      <c r="M43" s="520">
        <v>0</v>
      </c>
      <c r="N43" s="520">
        <v>-173.09892674</v>
      </c>
      <c r="O43" s="520"/>
      <c r="P43" s="520">
        <v>52501.70897434136</v>
      </c>
      <c r="Q43" s="520">
        <v>103.98452158997736</v>
      </c>
    </row>
    <row r="44" spans="1:19">
      <c r="A44" s="170" t="s">
        <v>347</v>
      </c>
      <c r="B44" s="177" t="s">
        <v>290</v>
      </c>
      <c r="C44" s="520">
        <v>474805.84707849607</v>
      </c>
      <c r="D44" s="520">
        <v>48227.249934249099</v>
      </c>
      <c r="E44" s="520">
        <v>15571.07170533</v>
      </c>
      <c r="F44" s="520">
        <v>4943.2491468100006</v>
      </c>
      <c r="G44" s="520">
        <v>1.5234660800000002</v>
      </c>
      <c r="H44" s="520">
        <v>1238.1034226400002</v>
      </c>
      <c r="I44" s="520">
        <v>-952.47078754999995</v>
      </c>
      <c r="J44" s="520">
        <v>-158.58057640000001</v>
      </c>
      <c r="K44" s="520">
        <v>-793.89021115000003</v>
      </c>
      <c r="L44" s="520">
        <v>-2606.62178327623</v>
      </c>
      <c r="M44" s="520">
        <v>-9.9210489999999998E-2</v>
      </c>
      <c r="N44" s="520">
        <v>-1059.06446056908</v>
      </c>
      <c r="O44" s="520"/>
      <c r="P44" s="520">
        <v>345817.51890817448</v>
      </c>
      <c r="Q44" s="520">
        <v>2288.5956961969223</v>
      </c>
    </row>
    <row r="45" spans="1:19">
      <c r="A45" s="170" t="s">
        <v>348</v>
      </c>
      <c r="B45" s="177" t="s">
        <v>310</v>
      </c>
      <c r="C45" s="520">
        <v>361309.25976605102</v>
      </c>
      <c r="D45" s="520">
        <v>41206.074078279999</v>
      </c>
      <c r="E45" s="520">
        <v>15571.07170525</v>
      </c>
      <c r="F45" s="520">
        <v>4320.7920243599992</v>
      </c>
      <c r="G45" s="520">
        <v>1.5234660800000002</v>
      </c>
      <c r="H45" s="520">
        <v>1238.1034226400002</v>
      </c>
      <c r="I45" s="520">
        <v>-886.06523076999997</v>
      </c>
      <c r="J45" s="520">
        <v>-146.49119309</v>
      </c>
      <c r="K45" s="520">
        <v>-739.57403767999995</v>
      </c>
      <c r="L45" s="520">
        <v>-1419.7148539500001</v>
      </c>
      <c r="M45" s="520">
        <v>-9.9210489999999998E-2</v>
      </c>
      <c r="N45" s="520">
        <v>-921.03073596000002</v>
      </c>
      <c r="O45" s="520"/>
      <c r="P45" s="520">
        <v>325412.21912157361</v>
      </c>
      <c r="Q45" s="520">
        <v>1928.9637621253278</v>
      </c>
    </row>
    <row r="46" spans="1:19">
      <c r="A46" s="170" t="s">
        <v>349</v>
      </c>
      <c r="B46" s="177" t="s">
        <v>291</v>
      </c>
      <c r="C46" s="520">
        <v>933691.64708245895</v>
      </c>
      <c r="D46" s="520">
        <v>18708.269036990001</v>
      </c>
      <c r="E46" s="520">
        <v>1751.66746855</v>
      </c>
      <c r="F46" s="520">
        <v>13030.64432637</v>
      </c>
      <c r="G46" s="520">
        <v>1.1532843500000001</v>
      </c>
      <c r="H46" s="520">
        <v>918.61102101999995</v>
      </c>
      <c r="I46" s="520">
        <v>-411.21375094999996</v>
      </c>
      <c r="J46" s="520">
        <v>-221.89555253</v>
      </c>
      <c r="K46" s="520">
        <v>-189.31819841999999</v>
      </c>
      <c r="L46" s="520">
        <v>-4329.6734197655805</v>
      </c>
      <c r="M46" s="520">
        <v>-6.6724889999999995E-2</v>
      </c>
      <c r="N46" s="520">
        <v>-469.93198117999998</v>
      </c>
      <c r="O46" s="520"/>
      <c r="P46" s="520">
        <v>822957.11119595019</v>
      </c>
      <c r="Q46" s="520">
        <v>8320.1803802812919</v>
      </c>
    </row>
    <row r="47" spans="1:19">
      <c r="A47" s="470" t="s">
        <v>350</v>
      </c>
      <c r="B47" s="470" t="s">
        <v>105</v>
      </c>
      <c r="C47" s="519">
        <v>97071.880378529997</v>
      </c>
      <c r="D47" s="519">
        <v>1688.23525993</v>
      </c>
      <c r="E47" s="519">
        <v>0</v>
      </c>
      <c r="F47" s="519">
        <v>0</v>
      </c>
      <c r="G47" s="519">
        <v>0</v>
      </c>
      <c r="H47" s="519">
        <v>0</v>
      </c>
      <c r="I47" s="519">
        <v>0</v>
      </c>
      <c r="J47" s="519">
        <v>0</v>
      </c>
      <c r="K47" s="519">
        <v>0</v>
      </c>
      <c r="L47" s="519">
        <v>0</v>
      </c>
      <c r="M47" s="519">
        <v>0</v>
      </c>
      <c r="N47" s="519">
        <v>0</v>
      </c>
      <c r="O47" s="519"/>
      <c r="P47" s="519">
        <v>0</v>
      </c>
      <c r="Q47" s="519">
        <v>0</v>
      </c>
    </row>
    <row r="48" spans="1:19">
      <c r="A48" s="170" t="s">
        <v>628</v>
      </c>
      <c r="B48" s="177" t="s">
        <v>286</v>
      </c>
      <c r="C48" s="520">
        <v>0</v>
      </c>
      <c r="D48" s="520">
        <v>0</v>
      </c>
      <c r="E48" s="520">
        <v>0</v>
      </c>
      <c r="F48" s="520">
        <v>0</v>
      </c>
      <c r="G48" s="520">
        <v>0</v>
      </c>
      <c r="H48" s="520">
        <v>0</v>
      </c>
      <c r="I48" s="520">
        <v>0</v>
      </c>
      <c r="J48" s="520">
        <v>0</v>
      </c>
      <c r="K48" s="520">
        <v>0</v>
      </c>
      <c r="L48" s="520">
        <v>0</v>
      </c>
      <c r="M48" s="520">
        <v>0</v>
      </c>
      <c r="N48" s="520">
        <v>0</v>
      </c>
      <c r="O48" s="520"/>
      <c r="P48" s="520">
        <v>0</v>
      </c>
      <c r="Q48" s="520">
        <v>0</v>
      </c>
    </row>
    <row r="49" spans="1:17">
      <c r="A49" s="170" t="s">
        <v>701</v>
      </c>
      <c r="B49" s="177" t="s">
        <v>287</v>
      </c>
      <c r="C49" s="520">
        <v>6946.0534071599996</v>
      </c>
      <c r="D49" s="520">
        <v>587.02405130999989</v>
      </c>
      <c r="E49" s="520">
        <v>0</v>
      </c>
      <c r="F49" s="520">
        <v>0</v>
      </c>
      <c r="G49" s="520">
        <v>0</v>
      </c>
      <c r="H49" s="520">
        <v>0</v>
      </c>
      <c r="I49" s="520">
        <v>0</v>
      </c>
      <c r="J49" s="520">
        <v>0</v>
      </c>
      <c r="K49" s="520">
        <v>0</v>
      </c>
      <c r="L49" s="520">
        <v>0</v>
      </c>
      <c r="M49" s="520">
        <v>0</v>
      </c>
      <c r="N49" s="520">
        <v>0</v>
      </c>
      <c r="O49" s="520"/>
      <c r="P49" s="520">
        <v>0</v>
      </c>
      <c r="Q49" s="520">
        <v>0</v>
      </c>
    </row>
    <row r="50" spans="1:17">
      <c r="A50" s="170" t="s">
        <v>351</v>
      </c>
      <c r="B50" s="177" t="s">
        <v>288</v>
      </c>
      <c r="C50" s="520">
        <v>89768.121394119997</v>
      </c>
      <c r="D50" s="520">
        <v>966.79607484000007</v>
      </c>
      <c r="E50" s="520">
        <v>0</v>
      </c>
      <c r="F50" s="520">
        <v>0</v>
      </c>
      <c r="G50" s="520">
        <v>0</v>
      </c>
      <c r="H50" s="520">
        <v>0</v>
      </c>
      <c r="I50" s="520">
        <v>0</v>
      </c>
      <c r="J50" s="520">
        <v>0</v>
      </c>
      <c r="K50" s="520">
        <v>0</v>
      </c>
      <c r="L50" s="520">
        <v>0</v>
      </c>
      <c r="M50" s="520">
        <v>0</v>
      </c>
      <c r="N50" s="520">
        <v>0</v>
      </c>
      <c r="O50" s="520"/>
      <c r="P50" s="520">
        <v>0</v>
      </c>
      <c r="Q50" s="520">
        <v>0</v>
      </c>
    </row>
    <row r="51" spans="1:17">
      <c r="A51" s="170" t="s">
        <v>393</v>
      </c>
      <c r="B51" s="177" t="s">
        <v>289</v>
      </c>
      <c r="C51" s="520">
        <v>240.28586379000001</v>
      </c>
      <c r="D51" s="520">
        <v>134.41513377999999</v>
      </c>
      <c r="E51" s="520">
        <v>0</v>
      </c>
      <c r="F51" s="520">
        <v>0</v>
      </c>
      <c r="G51" s="520">
        <v>0</v>
      </c>
      <c r="H51" s="520">
        <v>0</v>
      </c>
      <c r="I51" s="520">
        <v>0</v>
      </c>
      <c r="J51" s="520">
        <v>0</v>
      </c>
      <c r="K51" s="520">
        <v>0</v>
      </c>
      <c r="L51" s="520">
        <v>0</v>
      </c>
      <c r="M51" s="520">
        <v>0</v>
      </c>
      <c r="N51" s="520">
        <v>0</v>
      </c>
      <c r="O51" s="520"/>
      <c r="P51" s="520">
        <v>0</v>
      </c>
      <c r="Q51" s="520">
        <v>0</v>
      </c>
    </row>
    <row r="52" spans="1:17">
      <c r="A52" s="170" t="s">
        <v>394</v>
      </c>
      <c r="B52" s="177" t="s">
        <v>290</v>
      </c>
      <c r="C52" s="520">
        <v>117.41971346</v>
      </c>
      <c r="D52" s="520">
        <v>0</v>
      </c>
      <c r="E52" s="520">
        <v>0</v>
      </c>
      <c r="F52" s="520">
        <v>0</v>
      </c>
      <c r="G52" s="520">
        <v>0</v>
      </c>
      <c r="H52" s="520">
        <v>0</v>
      </c>
      <c r="I52" s="520">
        <v>0</v>
      </c>
      <c r="J52" s="520">
        <v>0</v>
      </c>
      <c r="K52" s="520">
        <v>0</v>
      </c>
      <c r="L52" s="520">
        <v>0</v>
      </c>
      <c r="M52" s="520">
        <v>0</v>
      </c>
      <c r="N52" s="520">
        <v>0</v>
      </c>
      <c r="O52" s="520"/>
      <c r="P52" s="520">
        <v>0</v>
      </c>
      <c r="Q52" s="520">
        <v>0</v>
      </c>
    </row>
    <row r="53" spans="1:17">
      <c r="A53" s="470" t="s">
        <v>395</v>
      </c>
      <c r="B53" s="470" t="s">
        <v>109</v>
      </c>
      <c r="C53" s="519">
        <v>42941.075016314906</v>
      </c>
      <c r="D53" s="519">
        <v>38494.027280432296</v>
      </c>
      <c r="E53" s="519">
        <v>2525.5176835700004</v>
      </c>
      <c r="F53" s="519">
        <v>405.57230298606498</v>
      </c>
      <c r="G53" s="519">
        <v>13.888637150000001</v>
      </c>
      <c r="H53" s="519">
        <v>391.68366583606502</v>
      </c>
      <c r="I53" s="519">
        <v>253.278747197016</v>
      </c>
      <c r="J53" s="519">
        <v>66.851906581163192</v>
      </c>
      <c r="K53" s="519">
        <v>186.42684061585302</v>
      </c>
      <c r="L53" s="519">
        <v>74.9987402182484</v>
      </c>
      <c r="M53" s="519">
        <v>3E-9</v>
      </c>
      <c r="N53" s="519">
        <v>74.9987402182484</v>
      </c>
      <c r="O53" s="521"/>
      <c r="P53" s="519">
        <v>671.83225898424007</v>
      </c>
      <c r="Q53" s="519">
        <v>0.98001552262799996</v>
      </c>
    </row>
    <row r="54" spans="1:17">
      <c r="A54" s="170" t="s">
        <v>396</v>
      </c>
      <c r="B54" s="177" t="s">
        <v>286</v>
      </c>
      <c r="C54" s="520">
        <v>0</v>
      </c>
      <c r="D54" s="520">
        <v>0</v>
      </c>
      <c r="E54" s="520">
        <v>0</v>
      </c>
      <c r="F54" s="520">
        <v>0</v>
      </c>
      <c r="G54" s="520">
        <v>0</v>
      </c>
      <c r="H54" s="520">
        <v>0</v>
      </c>
      <c r="I54" s="520">
        <v>0</v>
      </c>
      <c r="J54" s="520">
        <v>0</v>
      </c>
      <c r="K54" s="520">
        <v>0</v>
      </c>
      <c r="L54" s="520">
        <v>0</v>
      </c>
      <c r="M54" s="520">
        <v>0</v>
      </c>
      <c r="N54" s="520">
        <v>0</v>
      </c>
      <c r="O54" s="522"/>
      <c r="P54" s="520">
        <v>0</v>
      </c>
      <c r="Q54" s="520">
        <v>0</v>
      </c>
    </row>
    <row r="55" spans="1:17">
      <c r="A55" s="170" t="s">
        <v>397</v>
      </c>
      <c r="B55" s="177" t="s">
        <v>287</v>
      </c>
      <c r="C55" s="520">
        <v>332.68040799358204</v>
      </c>
      <c r="D55" s="520">
        <v>332.68040799358204</v>
      </c>
      <c r="E55" s="520">
        <v>0</v>
      </c>
      <c r="F55" s="520">
        <v>0</v>
      </c>
      <c r="G55" s="520">
        <v>0</v>
      </c>
      <c r="H55" s="520">
        <v>0</v>
      </c>
      <c r="I55" s="520">
        <v>1.1753730996243701E-3</v>
      </c>
      <c r="J55" s="520">
        <v>1.1753730996243701E-3</v>
      </c>
      <c r="K55" s="520">
        <v>0</v>
      </c>
      <c r="L55" s="520">
        <v>0</v>
      </c>
      <c r="M55" s="520">
        <v>0</v>
      </c>
      <c r="N55" s="520">
        <v>0</v>
      </c>
      <c r="O55" s="522"/>
      <c r="P55" s="520">
        <v>4.3600000000000003</v>
      </c>
      <c r="Q55" s="520">
        <v>0</v>
      </c>
    </row>
    <row r="56" spans="1:17">
      <c r="A56" s="170" t="s">
        <v>398</v>
      </c>
      <c r="B56" s="177" t="s">
        <v>288</v>
      </c>
      <c r="C56" s="520">
        <v>1277.72306832</v>
      </c>
      <c r="D56" s="520">
        <v>158.49876013999997</v>
      </c>
      <c r="E56" s="520">
        <v>17.41271291</v>
      </c>
      <c r="F56" s="520">
        <v>0</v>
      </c>
      <c r="G56" s="520">
        <v>0</v>
      </c>
      <c r="H56" s="520">
        <v>0</v>
      </c>
      <c r="I56" s="520">
        <v>5.1783381388430798E-2</v>
      </c>
      <c r="J56" s="520">
        <v>4.9939415585672303E-2</v>
      </c>
      <c r="K56" s="520">
        <v>1.8439658027585499E-3</v>
      </c>
      <c r="L56" s="520">
        <v>0</v>
      </c>
      <c r="M56" s="520">
        <v>0</v>
      </c>
      <c r="N56" s="520">
        <v>0</v>
      </c>
      <c r="O56" s="522"/>
      <c r="P56" s="520">
        <v>0</v>
      </c>
      <c r="Q56" s="520">
        <v>0</v>
      </c>
    </row>
    <row r="57" spans="1:17">
      <c r="A57" s="170" t="s">
        <v>399</v>
      </c>
      <c r="B57" s="177" t="s">
        <v>289</v>
      </c>
      <c r="C57" s="520">
        <v>4215.5412949327902</v>
      </c>
      <c r="D57" s="520">
        <v>3363.1166896709801</v>
      </c>
      <c r="E57" s="520">
        <v>49.346834979999997</v>
      </c>
      <c r="F57" s="520">
        <v>1.2224671499999999</v>
      </c>
      <c r="G57" s="520">
        <v>0</v>
      </c>
      <c r="H57" s="520">
        <v>1.2224671499999999</v>
      </c>
      <c r="I57" s="520">
        <v>17.270641621975297</v>
      </c>
      <c r="J57" s="520">
        <v>1.8850639375262701</v>
      </c>
      <c r="K57" s="520">
        <v>15.385577684449</v>
      </c>
      <c r="L57" s="520">
        <v>0.92972707955071299</v>
      </c>
      <c r="M57" s="520">
        <v>1.0000000000000001E-9</v>
      </c>
      <c r="N57" s="520">
        <v>0.92972707955071299</v>
      </c>
      <c r="O57" s="522"/>
      <c r="P57" s="520">
        <v>0</v>
      </c>
      <c r="Q57" s="520">
        <v>0</v>
      </c>
    </row>
    <row r="58" spans="1:17">
      <c r="A58" s="170" t="s">
        <v>400</v>
      </c>
      <c r="B58" s="177" t="s">
        <v>290</v>
      </c>
      <c r="C58" s="520">
        <v>33439.103844054836</v>
      </c>
      <c r="D58" s="520">
        <v>32539.976312366096</v>
      </c>
      <c r="E58" s="520">
        <v>882.48684492999996</v>
      </c>
      <c r="F58" s="520">
        <v>110.233424012925</v>
      </c>
      <c r="G58" s="520">
        <v>0.16763614999999998</v>
      </c>
      <c r="H58" s="520">
        <v>110.06578786292501</v>
      </c>
      <c r="I58" s="520">
        <v>119.82778662851601</v>
      </c>
      <c r="J58" s="520">
        <v>22.530674520466601</v>
      </c>
      <c r="K58" s="520">
        <v>97.297112108049703</v>
      </c>
      <c r="L58" s="520">
        <v>37.250672110468201</v>
      </c>
      <c r="M58" s="520">
        <v>1.0000000000000001E-9</v>
      </c>
      <c r="N58" s="520">
        <v>37.250672110468201</v>
      </c>
      <c r="O58" s="522"/>
      <c r="P58" s="520">
        <v>2201.2447534173652</v>
      </c>
      <c r="Q58" s="520">
        <v>0</v>
      </c>
    </row>
    <row r="59" spans="1:17">
      <c r="A59" s="170" t="s">
        <v>401</v>
      </c>
      <c r="B59" s="177" t="s">
        <v>291</v>
      </c>
      <c r="C59" s="520">
        <v>3676.0264010136598</v>
      </c>
      <c r="D59" s="520">
        <v>2099.7551102616612</v>
      </c>
      <c r="E59" s="520">
        <v>1576.2712907499999</v>
      </c>
      <c r="F59" s="520">
        <v>294.11641182313997</v>
      </c>
      <c r="G59" s="520">
        <v>13.721000999999999</v>
      </c>
      <c r="H59" s="520">
        <v>280.39541082313997</v>
      </c>
      <c r="I59" s="520">
        <v>116.127360192037</v>
      </c>
      <c r="J59" s="520">
        <v>42.385053334485001</v>
      </c>
      <c r="K59" s="520">
        <v>73.742306857551696</v>
      </c>
      <c r="L59" s="520">
        <v>36.818341028229497</v>
      </c>
      <c r="M59" s="520">
        <v>1.0000000000000001E-9</v>
      </c>
      <c r="N59" s="520">
        <v>36.818341028229497</v>
      </c>
      <c r="O59" s="522"/>
      <c r="P59" s="520">
        <v>1549.252768094475</v>
      </c>
      <c r="Q59" s="520">
        <v>0.98001552262799996</v>
      </c>
    </row>
    <row r="60" spans="1:17">
      <c r="A60" s="154" t="s">
        <v>402</v>
      </c>
      <c r="B60" s="118" t="s">
        <v>51</v>
      </c>
      <c r="C60" s="523">
        <v>1619173.7159298151</v>
      </c>
      <c r="D60" s="523">
        <v>152272.7484711023</v>
      </c>
      <c r="E60" s="523">
        <v>23798.50568971</v>
      </c>
      <c r="F60" s="523">
        <v>18754.58447044346</v>
      </c>
      <c r="G60" s="523">
        <v>16.565788090000002</v>
      </c>
      <c r="H60" s="523">
        <v>2784.0895934760647</v>
      </c>
      <c r="I60" s="523">
        <v>-1252.1892019939041</v>
      </c>
      <c r="J60" s="523">
        <v>-336.65323006975677</v>
      </c>
      <c r="K60" s="523">
        <v>-915.53597192414691</v>
      </c>
      <c r="L60" s="523">
        <v>-7118.9561136607017</v>
      </c>
      <c r="M60" s="523">
        <v>-0.165935377</v>
      </c>
      <c r="N60" s="523">
        <v>-1627.0966287517515</v>
      </c>
      <c r="O60" s="523"/>
      <c r="P60" s="523">
        <v>1230795.4818995881</v>
      </c>
      <c r="Q60" s="523">
        <v>10724.479341711929</v>
      </c>
    </row>
  </sheetData>
  <mergeCells count="19">
    <mergeCell ref="A37:B37"/>
    <mergeCell ref="C35:H35"/>
    <mergeCell ref="I35:N35"/>
    <mergeCell ref="P35:Q35"/>
    <mergeCell ref="C36:E36"/>
    <mergeCell ref="F36:H36"/>
    <mergeCell ref="I36:K36"/>
    <mergeCell ref="L36:N36"/>
    <mergeCell ref="O35:O37"/>
    <mergeCell ref="A2:Q2"/>
    <mergeCell ref="C5:H5"/>
    <mergeCell ref="I5:N5"/>
    <mergeCell ref="O5:O7"/>
    <mergeCell ref="P5:Q5"/>
    <mergeCell ref="C6:E6"/>
    <mergeCell ref="F6:H6"/>
    <mergeCell ref="I6:K6"/>
    <mergeCell ref="L6:N6"/>
    <mergeCell ref="A7:B7"/>
  </mergeCells>
  <hyperlinks>
    <hyperlink ref="Q1" location="Index!A1" display="Index" xr:uid="{3D9F9A76-E0A5-4192-BD20-2C34A8984C13}"/>
  </hyperlinks>
  <pageMargins left="0.7" right="0.7" top="0.75" bottom="0.75" header="0.3" footer="0.3"/>
  <pageSetup paperSize="9" scale="7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01DD5-F325-421B-AEE5-C4A325D7E4E3}">
  <sheetPr>
    <tabColor rgb="FF5B9BD5"/>
    <pageSetUpPr fitToPage="1"/>
  </sheetPr>
  <dimension ref="A1:L58"/>
  <sheetViews>
    <sheetView showGridLines="0" zoomScaleNormal="100" zoomScaleSheetLayoutView="130" workbookViewId="0">
      <selection activeCell="A2" sqref="A2:I2"/>
    </sheetView>
  </sheetViews>
  <sheetFormatPr defaultColWidth="9.1796875" defaultRowHeight="14"/>
  <cols>
    <col min="1" max="1" width="3.1796875" style="2" customWidth="1"/>
    <col min="2" max="2" width="25.7265625" style="2" customWidth="1"/>
    <col min="3" max="3" width="15.81640625" style="2" customWidth="1"/>
    <col min="4" max="9" width="15.7265625" style="2" customWidth="1"/>
    <col min="10" max="16384" width="9.1796875" style="2"/>
  </cols>
  <sheetData>
    <row r="1" spans="1:12" ht="15.75" customHeight="1">
      <c r="A1" s="3" t="s">
        <v>816</v>
      </c>
      <c r="B1" s="3"/>
      <c r="C1" s="3"/>
      <c r="D1" s="3"/>
      <c r="E1" s="3"/>
      <c r="F1" s="3"/>
      <c r="G1" s="3"/>
      <c r="H1" s="41"/>
      <c r="I1" s="41"/>
    </row>
    <row r="2" spans="1:12" ht="15.75" customHeight="1">
      <c r="A2" s="822" t="s">
        <v>1108</v>
      </c>
      <c r="B2" s="822"/>
      <c r="C2" s="822"/>
      <c r="D2" s="822"/>
      <c r="E2" s="822"/>
      <c r="F2" s="822"/>
      <c r="G2" s="822"/>
      <c r="H2" s="822"/>
      <c r="I2" s="822"/>
    </row>
    <row r="3" spans="1:12">
      <c r="A3" s="31"/>
    </row>
    <row r="4" spans="1:12" s="105" customFormat="1" ht="8.5">
      <c r="A4" s="104"/>
      <c r="B4" s="104"/>
      <c r="C4" s="104"/>
      <c r="D4" s="104" t="s">
        <v>251</v>
      </c>
      <c r="E4" s="104" t="s">
        <v>252</v>
      </c>
      <c r="F4" s="104" t="s">
        <v>253</v>
      </c>
      <c r="G4" s="104" t="s">
        <v>254</v>
      </c>
      <c r="H4" s="104" t="s">
        <v>255</v>
      </c>
      <c r="I4" s="104" t="s">
        <v>256</v>
      </c>
    </row>
    <row r="5" spans="1:12" ht="14.25" customHeight="1">
      <c r="A5" s="836" t="s">
        <v>1322</v>
      </c>
      <c r="B5" s="836"/>
      <c r="D5" s="837" t="s">
        <v>336</v>
      </c>
      <c r="E5" s="837"/>
      <c r="F5" s="837"/>
      <c r="G5" s="837"/>
      <c r="H5" s="837"/>
      <c r="I5" s="837"/>
    </row>
    <row r="6" spans="1:12" ht="18" customHeight="1">
      <c r="A6" s="833" t="s">
        <v>214</v>
      </c>
      <c r="B6" s="833"/>
      <c r="C6" s="91"/>
      <c r="D6" s="740" t="s">
        <v>337</v>
      </c>
      <c r="E6" s="740" t="s">
        <v>749</v>
      </c>
      <c r="F6" s="740" t="s">
        <v>338</v>
      </c>
      <c r="G6" s="740" t="s">
        <v>339</v>
      </c>
      <c r="H6" s="740" t="s">
        <v>340</v>
      </c>
      <c r="I6" s="740" t="s">
        <v>51</v>
      </c>
    </row>
    <row r="7" spans="1:12">
      <c r="A7" s="501">
        <v>1</v>
      </c>
      <c r="B7" s="835" t="s">
        <v>108</v>
      </c>
      <c r="C7" s="835"/>
      <c r="D7" s="13">
        <v>38922.292924972244</v>
      </c>
      <c r="E7" s="13">
        <v>101886.25780977489</v>
      </c>
      <c r="F7" s="13">
        <v>188039.72848261177</v>
      </c>
      <c r="G7" s="13">
        <v>1171724.2518537031</v>
      </c>
      <c r="H7" s="13">
        <v>0</v>
      </c>
      <c r="I7" s="13">
        <v>1500571.4724795441</v>
      </c>
    </row>
    <row r="8" spans="1:12">
      <c r="A8" s="501">
        <v>2</v>
      </c>
      <c r="B8" s="835" t="s">
        <v>105</v>
      </c>
      <c r="C8" s="835"/>
      <c r="D8" s="13">
        <v>0</v>
      </c>
      <c r="E8" s="13">
        <v>10035.315311100994</v>
      </c>
      <c r="F8" s="13">
        <v>66414.532656072552</v>
      </c>
      <c r="G8" s="13">
        <v>15331.37349616668</v>
      </c>
      <c r="H8" s="13">
        <v>2.371567140836083E-5</v>
      </c>
      <c r="I8" s="13">
        <v>91781.221487055911</v>
      </c>
    </row>
    <row r="9" spans="1:12">
      <c r="A9" s="109">
        <v>3</v>
      </c>
      <c r="B9" s="812" t="s">
        <v>51</v>
      </c>
      <c r="C9" s="812"/>
      <c r="D9" s="84">
        <v>38922.292924972244</v>
      </c>
      <c r="E9" s="84">
        <v>111921.57312087588</v>
      </c>
      <c r="F9" s="84">
        <v>254454.26113868432</v>
      </c>
      <c r="G9" s="84">
        <v>1187055.6253498697</v>
      </c>
      <c r="H9" s="84">
        <v>2.371567140836083E-5</v>
      </c>
      <c r="I9" s="84">
        <v>1592352.6939666001</v>
      </c>
      <c r="L9" s="361"/>
    </row>
    <row r="13" spans="1:12">
      <c r="A13" s="104"/>
      <c r="B13" s="104"/>
      <c r="C13" s="104"/>
      <c r="D13" s="104" t="s">
        <v>251</v>
      </c>
      <c r="E13" s="104" t="s">
        <v>252</v>
      </c>
      <c r="F13" s="104" t="s">
        <v>253</v>
      </c>
      <c r="G13" s="104" t="s">
        <v>254</v>
      </c>
      <c r="H13" s="104" t="s">
        <v>255</v>
      </c>
      <c r="I13" s="104" t="s">
        <v>256</v>
      </c>
    </row>
    <row r="14" spans="1:12" ht="14.25" customHeight="1">
      <c r="A14" s="836" t="s">
        <v>1104</v>
      </c>
      <c r="B14" s="836"/>
      <c r="D14" s="837" t="s">
        <v>336</v>
      </c>
      <c r="E14" s="837"/>
      <c r="F14" s="837"/>
      <c r="G14" s="837"/>
      <c r="H14" s="837"/>
      <c r="I14" s="837"/>
    </row>
    <row r="15" spans="1:12" ht="14.25" customHeight="1">
      <c r="A15" s="833" t="s">
        <v>214</v>
      </c>
      <c r="B15" s="833"/>
      <c r="C15" s="91"/>
      <c r="D15" s="740" t="s">
        <v>337</v>
      </c>
      <c r="E15" s="740" t="s">
        <v>749</v>
      </c>
      <c r="F15" s="740" t="s">
        <v>338</v>
      </c>
      <c r="G15" s="740" t="s">
        <v>339</v>
      </c>
      <c r="H15" s="740" t="s">
        <v>340</v>
      </c>
      <c r="I15" s="740" t="s">
        <v>51</v>
      </c>
    </row>
    <row r="16" spans="1:12">
      <c r="A16" s="501">
        <v>1</v>
      </c>
      <c r="B16" s="838" t="s">
        <v>108</v>
      </c>
      <c r="C16" s="838"/>
      <c r="D16" s="13">
        <v>38366.935171394623</v>
      </c>
      <c r="E16" s="13">
        <v>100432.50678419326</v>
      </c>
      <c r="F16" s="13">
        <v>185356.70769052353</v>
      </c>
      <c r="G16" s="13">
        <v>1155005.6543759992</v>
      </c>
      <c r="H16" s="13">
        <v>0</v>
      </c>
      <c r="I16" s="13">
        <v>1479160.7605349703</v>
      </c>
    </row>
    <row r="17" spans="1:9">
      <c r="A17" s="501">
        <v>2</v>
      </c>
      <c r="B17" s="839" t="s">
        <v>105</v>
      </c>
      <c r="C17" s="839"/>
      <c r="D17" s="13">
        <v>0</v>
      </c>
      <c r="E17" s="13">
        <v>17996.302123898382</v>
      </c>
      <c r="F17" s="13">
        <v>64799.111185505579</v>
      </c>
      <c r="G17" s="13">
        <v>14264.43051877861</v>
      </c>
      <c r="H17" s="13">
        <v>0</v>
      </c>
      <c r="I17" s="13">
        <v>97071.880378529997</v>
      </c>
    </row>
    <row r="18" spans="1:9">
      <c r="A18" s="109">
        <v>3</v>
      </c>
      <c r="B18" s="812" t="s">
        <v>51</v>
      </c>
      <c r="C18" s="812"/>
      <c r="D18" s="84">
        <v>38366.935171394623</v>
      </c>
      <c r="E18" s="84">
        <v>118428.80890809164</v>
      </c>
      <c r="F18" s="84">
        <v>250155.81887602911</v>
      </c>
      <c r="G18" s="84">
        <v>1169270.0848947777</v>
      </c>
      <c r="H18" s="84">
        <v>0</v>
      </c>
      <c r="I18" s="84">
        <v>1576232.6409135002</v>
      </c>
    </row>
    <row r="21" spans="1:9">
      <c r="E21" s="460"/>
    </row>
    <row r="48" spans="2:4">
      <c r="B48" s="158"/>
      <c r="C48" s="158"/>
      <c r="D48" s="158"/>
    </row>
    <row r="49" spans="2:4">
      <c r="B49" s="158"/>
      <c r="C49" s="158"/>
      <c r="D49" s="158"/>
    </row>
    <row r="50" spans="2:4">
      <c r="B50" s="158"/>
      <c r="C50" s="158"/>
      <c r="D50" s="158"/>
    </row>
    <row r="56" spans="2:4" s="105" customFormat="1" ht="8.5"/>
    <row r="57" spans="2:4" ht="14.25" customHeight="1"/>
    <row r="58" spans="2:4" ht="18" customHeight="1"/>
  </sheetData>
  <mergeCells count="13">
    <mergeCell ref="B18:C18"/>
    <mergeCell ref="B9:C9"/>
    <mergeCell ref="A14:B14"/>
    <mergeCell ref="D14:I14"/>
    <mergeCell ref="A15:B15"/>
    <mergeCell ref="B16:C16"/>
    <mergeCell ref="B17:C17"/>
    <mergeCell ref="B8:C8"/>
    <mergeCell ref="A2:I2"/>
    <mergeCell ref="A5:B5"/>
    <mergeCell ref="D5:I5"/>
    <mergeCell ref="A6:B6"/>
    <mergeCell ref="B7:C7"/>
  </mergeCells>
  <pageMargins left="0.70866141732283472" right="0.70866141732283472" top="0.74803149606299213" bottom="0.74803149606299213" header="0.31496062992125984" footer="0.31496062992125984"/>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50</vt:i4>
      </vt:variant>
    </vt:vector>
  </HeadingPairs>
  <TitlesOfParts>
    <vt:vector size="50" baseType="lpstr">
      <vt:lpstr>Index</vt:lpstr>
      <vt:lpstr>EU OV1</vt:lpstr>
      <vt:lpstr>EU KM1</vt:lpstr>
      <vt:lpstr>EU CC1</vt:lpstr>
      <vt:lpstr>EU LR1 - LRSum</vt:lpstr>
      <vt:lpstr>EU LR2 - LRCom</vt:lpstr>
      <vt:lpstr>EU LR3 - LRSpl</vt:lpstr>
      <vt:lpstr>EU CR1</vt:lpstr>
      <vt:lpstr>EU CR1-A</vt:lpstr>
      <vt:lpstr>EU CR2</vt:lpstr>
      <vt:lpstr>EU CQ1</vt:lpstr>
      <vt:lpstr>EU CQ3</vt:lpstr>
      <vt:lpstr>EU CQ4</vt:lpstr>
      <vt:lpstr>EU CQ5</vt:lpstr>
      <vt:lpstr>EU CQ7</vt:lpstr>
      <vt:lpstr>EU CR3</vt:lpstr>
      <vt:lpstr>EU CR4</vt:lpstr>
      <vt:lpstr>EU CR5</vt:lpstr>
      <vt:lpstr>EU CR6</vt:lpstr>
      <vt:lpstr>EU CR7</vt:lpstr>
      <vt:lpstr>EU CR7-A</vt:lpstr>
      <vt:lpstr>EU CR8</vt:lpstr>
      <vt:lpstr>EU CR10</vt:lpstr>
      <vt:lpstr>EU CCR1</vt:lpstr>
      <vt:lpstr>EU CCR2</vt:lpstr>
      <vt:lpstr>EU CCR3</vt:lpstr>
      <vt:lpstr>EU CCR4</vt:lpstr>
      <vt:lpstr>EU CCR5</vt:lpstr>
      <vt:lpstr>EU CCR6</vt:lpstr>
      <vt:lpstr>EU CCR8</vt:lpstr>
      <vt:lpstr>EU MR1</vt:lpstr>
      <vt:lpstr>EU MR2-A</vt:lpstr>
      <vt:lpstr>EU MR2-B</vt:lpstr>
      <vt:lpstr>EU MR3</vt:lpstr>
      <vt:lpstr>EU MR4</vt:lpstr>
      <vt:lpstr>EU IRRBB1</vt:lpstr>
      <vt:lpstr>EU LIQ1</vt:lpstr>
      <vt:lpstr>EU LIQ2</vt:lpstr>
      <vt:lpstr>ESG-E</vt:lpstr>
      <vt:lpstr>ESG-S</vt:lpstr>
      <vt:lpstr>ESG-G</vt:lpstr>
      <vt:lpstr>EU ESG1</vt:lpstr>
      <vt:lpstr>EU ESG2</vt:lpstr>
      <vt:lpstr>EU ESG3</vt:lpstr>
      <vt:lpstr>EU ESG4</vt:lpstr>
      <vt:lpstr>EU ESG5</vt:lpstr>
      <vt:lpstr>EU ESG6</vt:lpstr>
      <vt:lpstr>EU ESG7</vt:lpstr>
      <vt:lpstr>EU ESG8</vt:lpstr>
      <vt:lpstr>EU ESG10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Hacke</dc:creator>
  <cp:lastModifiedBy>Rasmus Viggers</cp:lastModifiedBy>
  <dcterms:created xsi:type="dcterms:W3CDTF">2023-02-09T12:37:50Z</dcterms:created>
  <dcterms:modified xsi:type="dcterms:W3CDTF">2024-11-25T07:17:56Z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