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S:\CRR Disclosure\24Q4\"/>
    </mc:Choice>
  </mc:AlternateContent>
  <xr:revisionPtr revIDLastSave="0" documentId="13_ncr:1_{88BC9E8B-25CC-4CBC-84EA-C7905FE9F3DF}" xr6:coauthVersionLast="47" xr6:coauthVersionMax="47" xr10:uidLastSave="{00000000-0000-0000-0000-000000000000}"/>
  <bookViews>
    <workbookView xWindow="19090" yWindow="-15380" windowWidth="51420" windowHeight="21220" tabRatio="901" firstSheet="14" activeTab="23" xr2:uid="{00000000-000D-0000-FFFF-FFFF00000000}"/>
  </bookViews>
  <sheets>
    <sheet name="Index" sheetId="147" r:id="rId1"/>
    <sheet name="Not applicable" sheetId="221" r:id="rId2"/>
    <sheet name="EU OV1" sheetId="160" r:id="rId3"/>
    <sheet name="EU KM1" sheetId="161" r:id="rId4"/>
    <sheet name="EU INS1" sheetId="85" r:id="rId5"/>
    <sheet name="EU LI1" sheetId="112" r:id="rId6"/>
    <sheet name="EU LI2" sheetId="117" r:id="rId7"/>
    <sheet name="EU LI3" sheetId="118" r:id="rId8"/>
    <sheet name="EU PV1" sheetId="127" r:id="rId9"/>
    <sheet name="EU CC1" sheetId="166" r:id="rId10"/>
    <sheet name="EU CC2" sheetId="128" r:id="rId11"/>
    <sheet name="EU CCA" sheetId="121" r:id="rId12"/>
    <sheet name="EU CCyB1" sheetId="119" r:id="rId13"/>
    <sheet name="EU CCyB2" sheetId="120" r:id="rId14"/>
    <sheet name="EU LR1 - LRSum" sheetId="167" r:id="rId15"/>
    <sheet name="EU LR2 - LRCom" sheetId="168" r:id="rId16"/>
    <sheet name="EU LR3 - LRSpl" sheetId="169" r:id="rId17"/>
    <sheet name="EU CR1" sheetId="170" r:id="rId18"/>
    <sheet name="EU CR1-A" sheetId="171" r:id="rId19"/>
    <sheet name="EU CR2" sheetId="172" r:id="rId20"/>
    <sheet name="EU CQ1" sheetId="173" r:id="rId21"/>
    <sheet name="EU CQ3" sheetId="174" r:id="rId22"/>
    <sheet name="EU CQ4" sheetId="175" r:id="rId23"/>
    <sheet name="EU CQ5" sheetId="176" r:id="rId24"/>
    <sheet name="EU CQ7" sheetId="177" r:id="rId25"/>
    <sheet name="EU CR3" sheetId="178" r:id="rId26"/>
    <sheet name="EU CR4" sheetId="179" r:id="rId27"/>
    <sheet name="EU CR5" sheetId="180" r:id="rId28"/>
    <sheet name="EU CR6" sheetId="181" r:id="rId29"/>
    <sheet name="EU CR6-A" sheetId="209" r:id="rId30"/>
    <sheet name="EU CR7" sheetId="182" r:id="rId31"/>
    <sheet name="EU CR7-A" sheetId="183" r:id="rId32"/>
    <sheet name="EU CR8" sheetId="162" r:id="rId33"/>
    <sheet name="EU CR9" sheetId="122" r:id="rId34"/>
    <sheet name="EU CR10" sheetId="184" r:id="rId35"/>
    <sheet name="EU CCR1" sheetId="191" r:id="rId36"/>
    <sheet name="EU CCR2" sheetId="192" r:id="rId37"/>
    <sheet name="EU CCR3" sheetId="193" r:id="rId38"/>
    <sheet name="EU CCR4" sheetId="194" r:id="rId39"/>
    <sheet name="EU CCR5" sheetId="195" r:id="rId40"/>
    <sheet name="EU CCR6" sheetId="196" r:id="rId41"/>
    <sheet name="EU CCR7" sheetId="163" r:id="rId42"/>
    <sheet name="EU CCR8" sheetId="197" r:id="rId43"/>
    <sheet name="EU MR1" sheetId="198" r:id="rId44"/>
    <sheet name="EU MR2-A" sheetId="199" r:id="rId45"/>
    <sheet name="EU MR2-B" sheetId="164" r:id="rId46"/>
    <sheet name="EU MR3" sheetId="200" r:id="rId47"/>
    <sheet name="EU MR4" sheetId="201" r:id="rId48"/>
    <sheet name="EU IRRBB1" sheetId="202" r:id="rId49"/>
    <sheet name="EU AE1" sheetId="124" r:id="rId50"/>
    <sheet name="EU AE2" sheetId="131" r:id="rId51"/>
    <sheet name="EU AE3" sheetId="132" r:id="rId52"/>
    <sheet name="EU LIQ1" sheetId="210" r:id="rId53"/>
    <sheet name="EU LIQ2" sheetId="203" r:id="rId54"/>
    <sheet name="EU OR1" sheetId="141" r:id="rId55"/>
    <sheet name="ESG-E" sheetId="214" r:id="rId56"/>
    <sheet name="ESG-S" sheetId="215" r:id="rId57"/>
    <sheet name="ESG-G" sheetId="216" r:id="rId58"/>
    <sheet name="EU ESG1" sheetId="204" r:id="rId59"/>
    <sheet name="EU ESG2" sheetId="205" r:id="rId60"/>
    <sheet name="EU ESG3" sheetId="217" r:id="rId61"/>
    <sheet name="EU ESG4" sheetId="206" r:id="rId62"/>
    <sheet name="EU ESG5" sheetId="207" r:id="rId63"/>
    <sheet name="EU ESG6" sheetId="211" r:id="rId64"/>
    <sheet name="EU ESG7" sheetId="212" r:id="rId65"/>
    <sheet name="EU ESG8" sheetId="213" r:id="rId66"/>
    <sheet name="EU ESG9" sheetId="219" r:id="rId67"/>
    <sheet name="EU ESG10" sheetId="208" r:id="rId68"/>
  </sheets>
  <externalReferences>
    <externalReference r:id="rId69"/>
    <externalReference r:id="rId70"/>
    <externalReference r:id="rId71"/>
    <externalReference r:id="rId72"/>
    <externalReference r:id="rId73"/>
    <externalReference r:id="rId74"/>
    <externalReference r:id="rId75"/>
    <externalReference r:id="rId76"/>
  </externalReferences>
  <definedNames>
    <definedName name="_Niveau" localSheetId="29">[1]Felter!$A$2:$A$7</definedName>
    <definedName name="_Niveau">[2]Felter!$A$2:$A$7</definedName>
    <definedName name="_Periode_rap" localSheetId="29">[1]Felter!$C$2:$C$7</definedName>
    <definedName name="_Periode_rap">[2]Felter!$C$2:$C$7</definedName>
    <definedName name="a" localSheetId="29">#REF!</definedName>
    <definedName name="a">#REF!</definedName>
    <definedName name="AREAL_1" localSheetId="29">#REF!</definedName>
    <definedName name="AREAL_1">#REF!</definedName>
    <definedName name="AREAL_2" localSheetId="29">#REF!</definedName>
    <definedName name="AREAL_2">#REF!</definedName>
    <definedName name="AREAL_3" localSheetId="29">#REF!</definedName>
    <definedName name="AREAL_3">#REF!</definedName>
    <definedName name="AREAL2" localSheetId="29">#REF!</definedName>
    <definedName name="AREAL2">#REF!</definedName>
    <definedName name="AREAL3" localSheetId="29">#REF!</definedName>
    <definedName name="AREAL3">#REF!</definedName>
    <definedName name="awdasd" localSheetId="29">#REF!</definedName>
    <definedName name="awdasd">#REF!</definedName>
    <definedName name="EU_LI2_design_A1F13_Regnskab" localSheetId="29">#REF!</definedName>
    <definedName name="EU_LI2_design_A1F13_Regnskab">#REF!</definedName>
    <definedName name="EU_LI3_design_A1G7_Regnskab" localSheetId="29">#REF!</definedName>
    <definedName name="EU_LI3_design_A1G7_Regnskab">#REF!</definedName>
    <definedName name="EU_LI3_design_A9G14_Regnskab" localSheetId="29">#REF!</definedName>
    <definedName name="EU_LI3_design_A9G14_Regnskab">#REF!</definedName>
    <definedName name="EU_OV1_design_A1D33_Regnskab" localSheetId="29">#REF!</definedName>
    <definedName name="EU_OV1_design_A1D33_Regnskab">#REF!</definedName>
    <definedName name="hej" localSheetId="29">#REF!</definedName>
    <definedName name="hej">#REF!</definedName>
    <definedName name="Index" localSheetId="29">#REF!</definedName>
    <definedName name="Index">#REF!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ey_ratios_and_risk_figures_A1D23_Regnskab" localSheetId="29">#REF!</definedName>
    <definedName name="Key_ratios_and_risk_figures_A1D23_Regnskab">#REF!</definedName>
    <definedName name="Leverage_ratio_D17F22_Regnskab" xml:space="preserve">        '[3]Leverage ratio'!$D$17:$F$22</definedName>
    <definedName name="Leverage_ratio_D26F31_Regnskab" xml:space="preserve">        '[3]Leverage ratio'!$D$26:$F$31</definedName>
    <definedName name="Leverage_ratio_D34F39_Regnskab" xml:space="preserve">        '[3]Leverage ratio'!$D$34:$F$39</definedName>
    <definedName name="Leverage_ratio_D9F14_Regnskab" xml:space="preserve">        '[3]Leverage ratio'!$D$9:$F$14</definedName>
    <definedName name="prove" localSheetId="29">#REF!</definedName>
    <definedName name="prove">#REF!</definedName>
    <definedName name="samlet2" localSheetId="29">#REF!</definedName>
    <definedName name="samlet2">#REF!</definedName>
    <definedName name="Sheet1" localSheetId="29">#REF!</definedName>
    <definedName name="Sheet1">#REF!</definedName>
    <definedName name="Start_1" localSheetId="29">#REF!</definedName>
    <definedName name="Start_1">#REF!</definedName>
    <definedName name="Start1" localSheetId="29">#REF!</definedName>
    <definedName name="Start1">#REF!</definedName>
    <definedName name="Start10" localSheetId="29">#REF!</definedName>
    <definedName name="Start10">#REF!</definedName>
    <definedName name="Start11" localSheetId="29">#REF!</definedName>
    <definedName name="Start11">#REF!</definedName>
    <definedName name="Start12" localSheetId="29">#REF!</definedName>
    <definedName name="Start12">#REF!</definedName>
    <definedName name="Start13" localSheetId="29">#REF!</definedName>
    <definedName name="Start13">#REF!</definedName>
    <definedName name="Start14" localSheetId="29">#REF!</definedName>
    <definedName name="Start14">#REF!</definedName>
    <definedName name="Start16" localSheetId="29">#REF!</definedName>
    <definedName name="Start16">#REF!</definedName>
    <definedName name="Start17" localSheetId="29">#REF!</definedName>
    <definedName name="Start17">#REF!</definedName>
    <definedName name="Start18" localSheetId="29">#REF!</definedName>
    <definedName name="Start18">#REF!</definedName>
    <definedName name="Start2" localSheetId="29">#REF!</definedName>
    <definedName name="Start2">#REF!</definedName>
    <definedName name="Start21" localSheetId="29">#REF!</definedName>
    <definedName name="Start21">#REF!</definedName>
    <definedName name="Start22" localSheetId="29">#REF!</definedName>
    <definedName name="Start22">#REF!</definedName>
    <definedName name="Start24" localSheetId="29">#REF!</definedName>
    <definedName name="Start24">#REF!</definedName>
    <definedName name="Start26" localSheetId="29">#REF!</definedName>
    <definedName name="Start26">#REF!</definedName>
    <definedName name="Start27" localSheetId="29">#REF!</definedName>
    <definedName name="Start27">#REF!</definedName>
    <definedName name="Start28" localSheetId="29">#REF!</definedName>
    <definedName name="Start28">#REF!</definedName>
    <definedName name="Start29" localSheetId="29">#REF!</definedName>
    <definedName name="Start29">#REF!</definedName>
    <definedName name="Start3" localSheetId="29">#REF!</definedName>
    <definedName name="Start3">#REF!</definedName>
    <definedName name="Start30" localSheetId="29">#REF!</definedName>
    <definedName name="Start30">#REF!</definedName>
    <definedName name="Start32" localSheetId="29">#REF!</definedName>
    <definedName name="Start32">#REF!</definedName>
    <definedName name="Start35" localSheetId="29">#REF!</definedName>
    <definedName name="Start35">#REF!</definedName>
    <definedName name="Start36" localSheetId="29">#REF!</definedName>
    <definedName name="Start36">#REF!</definedName>
    <definedName name="Start38" localSheetId="29">#REF!</definedName>
    <definedName name="Start38">#REF!</definedName>
    <definedName name="Start39" localSheetId="29">#REF!</definedName>
    <definedName name="Start39">#REF!</definedName>
    <definedName name="Start4" localSheetId="29">#REF!</definedName>
    <definedName name="Start4">#REF!</definedName>
    <definedName name="Start42" localSheetId="29">#REF!</definedName>
    <definedName name="Start42">#REF!</definedName>
    <definedName name="Start44" localSheetId="29">#REF!</definedName>
    <definedName name="Start44">#REF!</definedName>
    <definedName name="Start45" localSheetId="29">#REF!</definedName>
    <definedName name="Start45">#REF!</definedName>
    <definedName name="Start46" localSheetId="29">#REF!</definedName>
    <definedName name="Start46">#REF!</definedName>
    <definedName name="Start47" localSheetId="29">#REF!</definedName>
    <definedName name="Start47">#REF!</definedName>
    <definedName name="Start48" localSheetId="29">#REF!</definedName>
    <definedName name="Start48">#REF!</definedName>
    <definedName name="Start5" localSheetId="29">#REF!</definedName>
    <definedName name="Start5">#REF!</definedName>
    <definedName name="Start50" localSheetId="29">#REF!</definedName>
    <definedName name="Start50">#REF!</definedName>
    <definedName name="Start52" localSheetId="29">#REF!</definedName>
    <definedName name="Start52">#REF!</definedName>
    <definedName name="Start53" localSheetId="29">#REF!</definedName>
    <definedName name="Start53">#REF!</definedName>
    <definedName name="Start54" localSheetId="29">#REF!</definedName>
    <definedName name="Start54">#REF!</definedName>
    <definedName name="Start55" localSheetId="29">#REF!</definedName>
    <definedName name="Start55">#REF!</definedName>
    <definedName name="Start56" localSheetId="29">#REF!</definedName>
    <definedName name="Start56">#REF!</definedName>
    <definedName name="Start57" localSheetId="29">#REF!</definedName>
    <definedName name="Start57">#REF!</definedName>
    <definedName name="Start58" localSheetId="29">#REF!</definedName>
    <definedName name="Start58">#REF!</definedName>
    <definedName name="Start59" localSheetId="29">#REF!</definedName>
    <definedName name="Start59">#REF!</definedName>
    <definedName name="Start6" localSheetId="29">'[4]EU LR1 - LRSum'!#REF!</definedName>
    <definedName name="Start6">#REF!</definedName>
    <definedName name="Start60" localSheetId="29">#REF!</definedName>
    <definedName name="Start60">#REF!</definedName>
    <definedName name="Start61" localSheetId="29">#REF!</definedName>
    <definedName name="Start61">#REF!</definedName>
    <definedName name="Start62" localSheetId="29">#REF!</definedName>
    <definedName name="Start62">#REF!</definedName>
    <definedName name="Start63" localSheetId="29">#REF!</definedName>
    <definedName name="Start63">#REF!</definedName>
    <definedName name="Start64" localSheetId="29">#REF!</definedName>
    <definedName name="Start64">#REF!</definedName>
    <definedName name="Start65" localSheetId="29">#REF!</definedName>
    <definedName name="Start65">#REF!</definedName>
    <definedName name="Start66" localSheetId="29">#REF!</definedName>
    <definedName name="Start66">#REF!</definedName>
    <definedName name="Start67" localSheetId="29">#REF!</definedName>
    <definedName name="Start67">#REF!</definedName>
    <definedName name="Start68" localSheetId="29">#REF!</definedName>
    <definedName name="Start68">#REF!</definedName>
    <definedName name="Start7" localSheetId="29">#REF!</definedName>
    <definedName name="Start7">#REF!</definedName>
    <definedName name="Start8" localSheetId="29">#REF!</definedName>
    <definedName name="Start8">#REF!</definedName>
    <definedName name="Start9" localSheetId="29">#REF!</definedName>
    <definedName name="Start9">#REF!</definedName>
    <definedName name="svar_6mdr" localSheetId="29">'[5]EU MR3'!$V$2:$V$124</definedName>
    <definedName name="svar_6mdr">#REF!</definedName>
    <definedName name="T11_B10G26_Regnskab" localSheetId="29">#REF!</definedName>
    <definedName name="T11_B10G26_Regnskab">#REF!</definedName>
    <definedName name="T17_B10G26_Regnskab">#REF!</definedName>
    <definedName name="T17_B10G44_Regnskab">#REF!</definedName>
    <definedName name="T18_B9F24_Regnskab" localSheetId="29">#REF!</definedName>
    <definedName name="T18_B9F24_Regnskab">#REF!</definedName>
    <definedName name="T19_B9E32_Regnskab">#REF!</definedName>
    <definedName name="T55___TXX1_B18F31_Regnskab">#REF!</definedName>
    <definedName name="T9_B10F25_Regnskab" localSheetId="29">#REF!</definedName>
    <definedName name="T9_B10F25_Regnskab">#REF!</definedName>
    <definedName name="TNY_B3G10_Regnskab">#REF!</definedName>
    <definedName name="TXX2_B10D34_Regnskab">#REF!</definedName>
    <definedName name="VaR_6mdr" localSheetId="29">'[5]EU MR3'!$P$2:$P$124</definedName>
    <definedName name="VaR_6md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0" i="204" l="1"/>
  <c r="E28" i="128"/>
  <c r="D28" i="128"/>
  <c r="E27" i="128"/>
  <c r="D27" i="128"/>
  <c r="E26" i="128"/>
  <c r="D26" i="128"/>
  <c r="E25" i="128"/>
  <c r="D25" i="128"/>
  <c r="E24" i="128"/>
  <c r="D24" i="128"/>
  <c r="E23" i="128"/>
  <c r="D23" i="128"/>
  <c r="E22" i="128"/>
  <c r="D22" i="128"/>
  <c r="E21" i="128"/>
  <c r="D21" i="128"/>
  <c r="E20" i="128"/>
  <c r="D20" i="128"/>
  <c r="E17" i="128"/>
  <c r="D17" i="128"/>
  <c r="E16" i="128"/>
  <c r="D16" i="128"/>
  <c r="E15" i="128"/>
  <c r="D15" i="128"/>
  <c r="E14" i="128"/>
  <c r="D14" i="128"/>
  <c r="E13" i="128"/>
  <c r="D13" i="128"/>
  <c r="E12" i="128"/>
  <c r="D12" i="128"/>
  <c r="E11" i="128"/>
  <c r="D11" i="128"/>
  <c r="E10" i="128"/>
  <c r="D10" i="128"/>
  <c r="E9" i="128"/>
  <c r="D9" i="128"/>
  <c r="E8" i="128"/>
  <c r="D8" i="128"/>
  <c r="E7" i="128"/>
  <c r="D7" i="128"/>
  <c r="C60" i="212" l="1"/>
</calcChain>
</file>

<file path=xl/sharedStrings.xml><?xml version="1.0" encoding="utf-8"?>
<sst xmlns="http://schemas.openxmlformats.org/spreadsheetml/2006/main" count="6789" uniqueCount="1972">
  <si>
    <t>Capital instruments and the related share premium accounts</t>
  </si>
  <si>
    <t>Retained earnings</t>
  </si>
  <si>
    <t>Funds for general banking risk</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</si>
  <si>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</si>
  <si>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</si>
  <si>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</si>
  <si>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</si>
  <si>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</si>
  <si>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</si>
  <si>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</si>
  <si>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</si>
  <si>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</si>
  <si>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</si>
  <si>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</si>
  <si>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</si>
  <si>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</si>
  <si>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</si>
  <si>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</si>
  <si>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Losses for the current financial year (negative amount)</t>
  </si>
  <si>
    <t>Total regulatory adjustments to Common Equity Tier 1 (CET1)</t>
  </si>
  <si>
    <t>Additional Tier 1 (AT1) capital: instruments</t>
  </si>
  <si>
    <t>of which: classified as equity under applicable accounting standards</t>
  </si>
  <si>
    <t>of which: classified as liabilities under applicable accounting standards</t>
  </si>
  <si>
    <t>Additional Tier 1 (AT1) capital before regulatory adjustments</t>
  </si>
  <si>
    <t>Additional Tier 1 (AT1) capital: regulatory adjustments</t>
  </si>
  <si>
    <t>Total regulatory adjustments to Additional Tier 1 (AT1) capital</t>
  </si>
  <si>
    <t>Tier 1 capital (T1 = CET1 + AT1)</t>
  </si>
  <si>
    <t>Credit risk adjustments</t>
  </si>
  <si>
    <t>Tier 2 (T2) capital: regulatory adjustments</t>
  </si>
  <si>
    <t>Total regulatory adjustments to Tier 2 (T2) capital</t>
  </si>
  <si>
    <t>Total capital (TC = T1 + T2)</t>
  </si>
  <si>
    <t>of which: Global Systemically Important Institution (G-SII) or Other Systemically Important Institution (O-SII) buffer</t>
  </si>
  <si>
    <t>Common Equity Tier 1 available to meet buffers (as a percentage of risk exposure amount)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</si>
  <si>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</si>
  <si>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</si>
  <si>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</si>
  <si>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</si>
  <si>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(excluding CCR)</t>
  </si>
  <si>
    <t>Of which the standardised approach</t>
  </si>
  <si>
    <t>Of which the foundation IRB (FIRB) approach</t>
  </si>
  <si>
    <t>Of which the advanced IRB (AIRB) approach</t>
  </si>
  <si>
    <t>Of which internal model method (IMM)</t>
  </si>
  <si>
    <t>Settlement risk</t>
  </si>
  <si>
    <t>Of which standardised approach</t>
  </si>
  <si>
    <t>Of which IMA</t>
  </si>
  <si>
    <t>Large exposures</t>
  </si>
  <si>
    <t>RWAs</t>
  </si>
  <si>
    <t>Operational risk</t>
  </si>
  <si>
    <t>Of which basic indicator approach</t>
  </si>
  <si>
    <t>Of which advanced measurement approach</t>
  </si>
  <si>
    <t>Amounts below the thresholds for deduction (subject to 250% risk weight)</t>
  </si>
  <si>
    <t>Total</t>
  </si>
  <si>
    <t>Total assets as per published financial statements</t>
  </si>
  <si>
    <t>Adjustment for entities which are consolidated for accounting purposes but are outside the scope of regulatory consolidation</t>
  </si>
  <si>
    <t>Adjustments for derivative financial instruments</t>
  </si>
  <si>
    <t>Adjustment for off-balance sheet items (ie conversion to credit equivalent amounts of off-balance sheet exposures)</t>
  </si>
  <si>
    <t>Other adjustments</t>
  </si>
  <si>
    <t>On-balance sheet exposures (excluding derivatives and SFTs)</t>
  </si>
  <si>
    <t>(Asset amounts deducted in determining Tier 1 capital)</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</si>
  <si>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</si>
  <si>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</si>
  <si>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</si>
  <si>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</si>
  <si>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</si>
  <si>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</si>
  <si>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</si>
  <si>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</si>
  <si>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</si>
  <si>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</si>
  <si>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</si>
  <si>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</si>
  <si>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</si>
  <si>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Tier 1 capital</t>
  </si>
  <si>
    <t>Leverage ratio</t>
  </si>
  <si>
    <t>Choice on transitional arrangements for the definition of the capital measure</t>
  </si>
  <si>
    <t>Total on-balance sheet exposures (excluding derivatives, SFTs, and exempted exposures), of which:</t>
  </si>
  <si>
    <t>Trading book exposures</t>
  </si>
  <si>
    <t>Banking book exposures, of which:</t>
  </si>
  <si>
    <t xml:space="preserve"> </t>
  </si>
  <si>
    <t>Deducted</t>
  </si>
  <si>
    <t>Regulatory categories</t>
  </si>
  <si>
    <t>Remaining maturity</t>
  </si>
  <si>
    <t>Risk weight</t>
  </si>
  <si>
    <t>Category 1</t>
  </si>
  <si>
    <t>Less than 2.5 years</t>
  </si>
  <si>
    <t>Equal to or more than 2.5 years</t>
  </si>
  <si>
    <t>Category 2</t>
  </si>
  <si>
    <t>Category 3</t>
  </si>
  <si>
    <t>Category 4</t>
  </si>
  <si>
    <t>Category 5</t>
  </si>
  <si>
    <t>-</t>
  </si>
  <si>
    <t>Exchange-traded equity exposures</t>
  </si>
  <si>
    <t>Private equity exposures</t>
  </si>
  <si>
    <t>Other equity exposures</t>
  </si>
  <si>
    <t>Total RWAs</t>
  </si>
  <si>
    <t>Central governments or central banks</t>
  </si>
  <si>
    <t>Institutions</t>
  </si>
  <si>
    <t>Corporates</t>
  </si>
  <si>
    <t>Retail</t>
  </si>
  <si>
    <t>Equity</t>
  </si>
  <si>
    <t>Public sector entities</t>
  </si>
  <si>
    <t>Multilateral development banks</t>
  </si>
  <si>
    <t>International organisations</t>
  </si>
  <si>
    <t>Secured by mortgages on immovable property</t>
  </si>
  <si>
    <t>Exposures in default</t>
  </si>
  <si>
    <t>Covered bonds</t>
  </si>
  <si>
    <t>Debt securities</t>
  </si>
  <si>
    <t>Of which defaulted</t>
  </si>
  <si>
    <t>Of which impaired</t>
  </si>
  <si>
    <t>Loans and advances</t>
  </si>
  <si>
    <t>Off-balance-sheet exposures</t>
  </si>
  <si>
    <t>On non-performing exposures</t>
  </si>
  <si>
    <t>On performing exposures</t>
  </si>
  <si>
    <t>RWAs and RWA density</t>
  </si>
  <si>
    <t>RWA density</t>
  </si>
  <si>
    <t>Regional government or local authorities</t>
  </si>
  <si>
    <t>Higher-risk categories</t>
  </si>
  <si>
    <t>Institutions and corporates with a short-term credit assessment</t>
  </si>
  <si>
    <t>Collective investment undertakings</t>
  </si>
  <si>
    <t>Other items</t>
  </si>
  <si>
    <t>Of which unrated</t>
  </si>
  <si>
    <t xml:space="preserve">Others </t>
  </si>
  <si>
    <t>PD scale</t>
  </si>
  <si>
    <t>Original on-balance-sheet gross exposures</t>
  </si>
  <si>
    <t>Off-balance-sheet
exposures
pre-CCF</t>
  </si>
  <si>
    <t>Number of obligors</t>
  </si>
  <si>
    <t>Subtotal</t>
  </si>
  <si>
    <t>Total (all portfolios)</t>
  </si>
  <si>
    <t>Central governments and central banks</t>
  </si>
  <si>
    <t>Corporates – SMEs</t>
  </si>
  <si>
    <t>Corporates – Specialised lending</t>
  </si>
  <si>
    <t>Retail – Secured by real estate SMEs</t>
  </si>
  <si>
    <t>RWA amounts</t>
  </si>
  <si>
    <t>Asset size</t>
  </si>
  <si>
    <t>Asset quality</t>
  </si>
  <si>
    <t>Model updates</t>
  </si>
  <si>
    <t>Methodology and policy</t>
  </si>
  <si>
    <t>Acquisitions and disposals</t>
  </si>
  <si>
    <t>Foreign exchange movements</t>
  </si>
  <si>
    <t>Other</t>
  </si>
  <si>
    <t>EEPE</t>
  </si>
  <si>
    <t>IMM (for derivatives and SFTs)</t>
  </si>
  <si>
    <t>Financial collateral simple method (for SFTs)</t>
  </si>
  <si>
    <t>Financial collateral comprehensive method (for SFTs)</t>
  </si>
  <si>
    <t>VaR for SFTs</t>
  </si>
  <si>
    <t>Exposure value</t>
  </si>
  <si>
    <t>(i) VaR component (including the 3× multiplier)</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</si>
  <si>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</si>
  <si>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</si>
  <si>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</si>
  <si>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</si>
  <si>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</si>
  <si>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</si>
  <si>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</si>
  <si>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</si>
  <si>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</si>
  <si>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Exposures to non-QCCPs (total)</t>
  </si>
  <si>
    <t>Exposures for trades at non-QCCPs (excluding initial margin and default fund contributions); of which</t>
  </si>
  <si>
    <t>Unfunded default fund contributions</t>
  </si>
  <si>
    <t>Credit quality of counterparties</t>
  </si>
  <si>
    <t>Model updates (IMM only)</t>
  </si>
  <si>
    <t>Methodology and policy (IMM only)</t>
  </si>
  <si>
    <t>Collateral used in SFTs</t>
  </si>
  <si>
    <t>Collateral used in derivative transactions</t>
  </si>
  <si>
    <t>Fair value of collateral received</t>
  </si>
  <si>
    <t>Fair value of posted collateral</t>
  </si>
  <si>
    <t>Unsegregated</t>
  </si>
  <si>
    <t>Segregated</t>
  </si>
  <si>
    <t>Protection bought</t>
  </si>
  <si>
    <t>Protection sold</t>
  </si>
  <si>
    <t>Other credit derivatives</t>
  </si>
  <si>
    <t>Notionals</t>
  </si>
  <si>
    <t>Total return swaps</t>
  </si>
  <si>
    <t>Credit options</t>
  </si>
  <si>
    <t>Total notionals</t>
  </si>
  <si>
    <t>Fair values</t>
  </si>
  <si>
    <t>Outright products</t>
  </si>
  <si>
    <t>Options</t>
  </si>
  <si>
    <t>Securitisation (specific risk)</t>
  </si>
  <si>
    <t>VaR</t>
  </si>
  <si>
    <t>SVaR</t>
  </si>
  <si>
    <t>IRC</t>
  </si>
  <si>
    <t>Comprehensive risk measure</t>
  </si>
  <si>
    <t>Regulatory adjustment</t>
  </si>
  <si>
    <t>VaR (10 day 99%)</t>
  </si>
  <si>
    <t>Maximum value</t>
  </si>
  <si>
    <t>Average value</t>
  </si>
  <si>
    <t>Minimum value</t>
  </si>
  <si>
    <t>Period end</t>
  </si>
  <si>
    <t>SVaR (10 day 99%)</t>
  </si>
  <si>
    <t>IRC (99.9%)</t>
  </si>
  <si>
    <t>Table LRSum: Summary reconciliation of accounting assets and leverage ratio exposures</t>
  </si>
  <si>
    <t>Leverage ratio total exposure measure</t>
  </si>
  <si>
    <t>Denmark</t>
  </si>
  <si>
    <t>Sweden</t>
  </si>
  <si>
    <t>Norway</t>
  </si>
  <si>
    <t>Capital Base and Capital Requirements</t>
  </si>
  <si>
    <t>Credit Risk</t>
  </si>
  <si>
    <t>Counterparty Risk</t>
  </si>
  <si>
    <t xml:space="preserve">Exposures under FIRB </t>
  </si>
  <si>
    <t xml:space="preserve">Exposures under AIRB </t>
  </si>
  <si>
    <t>Back to index</t>
  </si>
  <si>
    <t>Market Risk</t>
  </si>
  <si>
    <t>Additional Pillar 3 Disclosure</t>
  </si>
  <si>
    <t>EU-5a</t>
  </si>
  <si>
    <t>EU-19a</t>
  </si>
  <si>
    <t>EU-1</t>
  </si>
  <si>
    <t>EU-2</t>
  </si>
  <si>
    <t>EU-3</t>
  </si>
  <si>
    <t>EU-4</t>
  </si>
  <si>
    <t>EU-5</t>
  </si>
  <si>
    <t>EU-6</t>
  </si>
  <si>
    <t>EU-7</t>
  </si>
  <si>
    <t>EU-8</t>
  </si>
  <si>
    <t>EU-9</t>
  </si>
  <si>
    <t>EU-10</t>
  </si>
  <si>
    <t>EU-11</t>
  </si>
  <si>
    <t>EU-12</t>
  </si>
  <si>
    <t>DKK million</t>
  </si>
  <si>
    <t>Exposure classes, DKK million</t>
  </si>
  <si>
    <t>Categories, DKK million</t>
  </si>
  <si>
    <t>Other services</t>
  </si>
  <si>
    <t>Construction</t>
  </si>
  <si>
    <t>Manufacturing</t>
  </si>
  <si>
    <t>VaR date</t>
  </si>
  <si>
    <t>VaR in DKKm</t>
  </si>
  <si>
    <t>Comment</t>
  </si>
  <si>
    <t>0,00 to &lt;0,15</t>
  </si>
  <si>
    <t>0,15 to &lt;0,25</t>
  </si>
  <si>
    <t>0,25 to &lt;0,50</t>
  </si>
  <si>
    <t>0,50 to &lt;0,75</t>
  </si>
  <si>
    <t>0,75 to &lt;2,50</t>
  </si>
  <si>
    <t>2,50 to &lt;10,00</t>
  </si>
  <si>
    <t>10,00 to &lt;100,00</t>
  </si>
  <si>
    <t>100,00 (Default)</t>
  </si>
  <si>
    <t>Chart 1: Backtest of internal model for market risk in Nykredit Realkredit</t>
  </si>
  <si>
    <t>Chart 2: Backtest of internal model for market risk in Nykredit Bank</t>
  </si>
  <si>
    <t xml:space="preserve">Retail - Secured by immovable property SME </t>
  </si>
  <si>
    <t>Table 1: Overshootings of lower limit in VaR model backtest in Nykredit Realkredit</t>
  </si>
  <si>
    <t>Table 2: Overshootings of lower limit in VaR model backtest in Nykredit Bank</t>
  </si>
  <si>
    <t>Contents (Links in headings)</t>
  </si>
  <si>
    <r>
      <t>Standardised approach – Credit risk exposure and CRM effects (</t>
    </r>
    <r>
      <rPr>
        <i/>
        <sz val="8"/>
        <color rgb="FF000000"/>
        <rFont val="Arial"/>
        <family val="2"/>
      </rPr>
      <t>EU CR4</t>
    </r>
    <r>
      <rPr>
        <sz val="8"/>
        <color rgb="FF000000"/>
        <rFont val="Arial"/>
        <family val="2"/>
      </rPr>
      <t>)</t>
    </r>
  </si>
  <si>
    <r>
      <t>Standardised approach (</t>
    </r>
    <r>
      <rPr>
        <i/>
        <sz val="8"/>
        <color rgb="FF000000"/>
        <rFont val="Arial"/>
        <family val="2"/>
      </rPr>
      <t>EU CR5</t>
    </r>
    <r>
      <rPr>
        <sz val="8"/>
        <color rgb="FF000000"/>
        <rFont val="Arial"/>
        <family val="2"/>
      </rPr>
      <t>)</t>
    </r>
  </si>
  <si>
    <r>
      <t>IRB approach – Credit risk exposures by exposure class and PD range (</t>
    </r>
    <r>
      <rPr>
        <i/>
        <sz val="8"/>
        <color rgb="FF000000"/>
        <rFont val="Arial"/>
        <family val="2"/>
      </rPr>
      <t>EU CR6</t>
    </r>
    <r>
      <rPr>
        <sz val="8"/>
        <color rgb="FF000000"/>
        <rFont val="Arial"/>
        <family val="2"/>
      </rPr>
      <t>)</t>
    </r>
  </si>
  <si>
    <r>
      <t>Analysis of CCR exposure by approach (</t>
    </r>
    <r>
      <rPr>
        <i/>
        <sz val="8"/>
        <color rgb="FF000000"/>
        <rFont val="Arial"/>
        <family val="2"/>
      </rPr>
      <t>EU CCR1</t>
    </r>
    <r>
      <rPr>
        <sz val="8"/>
        <color rgb="FF000000"/>
        <rFont val="Arial"/>
        <family val="2"/>
      </rPr>
      <t>)</t>
    </r>
  </si>
  <si>
    <r>
      <t>Exposures to CCPs (</t>
    </r>
    <r>
      <rPr>
        <i/>
        <sz val="8"/>
        <color rgb="FF000000"/>
        <rFont val="Arial"/>
        <family val="2"/>
      </rPr>
      <t>EU CCR8</t>
    </r>
    <r>
      <rPr>
        <sz val="8"/>
        <color rgb="FF000000"/>
        <rFont val="Arial"/>
        <family val="2"/>
      </rPr>
      <t>)</t>
    </r>
  </si>
  <si>
    <r>
      <t>Credit derivatives exposures (</t>
    </r>
    <r>
      <rPr>
        <i/>
        <sz val="8"/>
        <color rgb="FF000000"/>
        <rFont val="Arial"/>
        <family val="2"/>
      </rPr>
      <t>EU CCR6</t>
    </r>
    <r>
      <rPr>
        <sz val="8"/>
        <color rgb="FF000000"/>
        <rFont val="Arial"/>
        <family val="2"/>
      </rPr>
      <t>)</t>
    </r>
  </si>
  <si>
    <r>
      <t>RWA flow statements of market risk exposures under the IMA (</t>
    </r>
    <r>
      <rPr>
        <i/>
        <sz val="8"/>
        <color rgb="FF000000"/>
        <rFont val="Arial"/>
        <family val="2"/>
      </rPr>
      <t>EU MR2-B</t>
    </r>
    <r>
      <rPr>
        <sz val="8"/>
        <color rgb="FF000000"/>
        <rFont val="Arial"/>
        <family val="2"/>
      </rPr>
      <t>)</t>
    </r>
  </si>
  <si>
    <r>
      <t>IMA values for trading portfolios (</t>
    </r>
    <r>
      <rPr>
        <i/>
        <sz val="8"/>
        <color rgb="FF000000"/>
        <rFont val="Arial"/>
        <family val="2"/>
      </rPr>
      <t>EU MR3</t>
    </r>
    <r>
      <rPr>
        <sz val="8"/>
        <color rgb="FF000000"/>
        <rFont val="Arial"/>
        <family val="2"/>
      </rPr>
      <t>)</t>
    </r>
  </si>
  <si>
    <r>
      <t>Comparison of VaR estimates with gains/losses (</t>
    </r>
    <r>
      <rPr>
        <i/>
        <sz val="8"/>
        <color rgb="FF000000"/>
        <rFont val="Arial"/>
        <family val="2"/>
      </rPr>
      <t>EU MR4</t>
    </r>
    <r>
      <rPr>
        <sz val="8"/>
        <color rgb="FF000000"/>
        <rFont val="Arial"/>
        <family val="2"/>
      </rPr>
      <t>)</t>
    </r>
  </si>
  <si>
    <t>1a</t>
  </si>
  <si>
    <t>1b</t>
  </si>
  <si>
    <t>8a</t>
  </si>
  <si>
    <t>8b</t>
  </si>
  <si>
    <t>a</t>
  </si>
  <si>
    <t>b</t>
  </si>
  <si>
    <t>c</t>
  </si>
  <si>
    <t>d</t>
  </si>
  <si>
    <t>e</t>
  </si>
  <si>
    <t>f</t>
  </si>
  <si>
    <t>g</t>
  </si>
  <si>
    <t>h</t>
  </si>
  <si>
    <t>i</t>
  </si>
  <si>
    <t>j</t>
  </si>
  <si>
    <t>k</t>
  </si>
  <si>
    <t>l</t>
  </si>
  <si>
    <t>EU4</t>
  </si>
  <si>
    <t>Single-name credit default swaps</t>
  </si>
  <si>
    <t>Index credit default swaps</t>
  </si>
  <si>
    <t>Interest rate risk (general and specific)</t>
  </si>
  <si>
    <t>Equity risk (general and specific)</t>
  </si>
  <si>
    <t>Foreign exchange risk</t>
  </si>
  <si>
    <t>Simplified approach</t>
  </si>
  <si>
    <t>Scenario approach</t>
  </si>
  <si>
    <t>(a)</t>
  </si>
  <si>
    <t>(b)</t>
  </si>
  <si>
    <t>(c)</t>
  </si>
  <si>
    <r>
      <rPr>
        <b/>
        <sz val="6.5"/>
        <color rgb="FF000000"/>
        <rFont val="Arial"/>
        <family val="2"/>
      </rPr>
      <t>VaR</t>
    </r>
    <r>
      <rPr>
        <sz val="6.5"/>
        <color rgb="FF000000"/>
        <rFont val="Arial"/>
        <family val="2"/>
      </rPr>
      <t xml:space="preserve"> (higher of values a and b)</t>
    </r>
  </si>
  <si>
    <r>
      <rPr>
        <b/>
        <sz val="6.5"/>
        <color rgb="FF000000"/>
        <rFont val="Arial"/>
        <family val="2"/>
      </rPr>
      <t>SVaR</t>
    </r>
    <r>
      <rPr>
        <sz val="6.5"/>
        <color rgb="FF000000"/>
        <rFont val="Arial"/>
        <family val="2"/>
      </rPr>
      <t xml:space="preserve"> (higher of values a and b)</t>
    </r>
  </si>
  <si>
    <r>
      <rPr>
        <b/>
        <sz val="6.5"/>
        <color rgb="FF000000"/>
        <rFont val="Arial"/>
        <family val="2"/>
      </rPr>
      <t>IRC</t>
    </r>
    <r>
      <rPr>
        <sz val="6.5"/>
        <color rgb="FF000000"/>
        <rFont val="Arial"/>
        <family val="2"/>
      </rPr>
      <t xml:space="preserve"> (higher of values a and b)</t>
    </r>
  </si>
  <si>
    <t>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</si>
  <si>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</si>
  <si>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</si>
  <si>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</si>
  <si>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</si>
  <si>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</si>
  <si>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</si>
  <si>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</si>
  <si>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</si>
  <si>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</si>
  <si>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</si>
  <si>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</si>
  <si>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</si>
  <si>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</si>
  <si>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Households</t>
  </si>
  <si>
    <t>Debt Securities</t>
  </si>
  <si>
    <t>Loan commitments given</t>
  </si>
  <si>
    <t>Credit quality of performing and non-performing exposures by past due days</t>
  </si>
  <si>
    <t>Gross carrying amount/nominal amount</t>
  </si>
  <si>
    <t>Non-performing exposures</t>
  </si>
  <si>
    <t>Not past due or past due ≤ 30 days</t>
  </si>
  <si>
    <t>Past due &gt; 30 days ≤ 90 days</t>
  </si>
  <si>
    <t>Unlikely to pay that are not past due or are past due ≤ 90 days</t>
  </si>
  <si>
    <t>Past due &gt; 7 years</t>
  </si>
  <si>
    <t>Of which SMEs</t>
  </si>
  <si>
    <t>Accumulated partial write-off</t>
  </si>
  <si>
    <t>Collateral and financial guarantees received</t>
  </si>
  <si>
    <t>Performing exposures</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</si>
  <si>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</si>
  <si>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</si>
  <si>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</si>
  <si>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</si>
  <si>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</si>
  <si>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t xml:space="preserve">          Of which SMEs</t>
  </si>
  <si>
    <t>Collateral obtained by taking possession and execution processes</t>
  </si>
  <si>
    <t>Collateral obtained by taking possession</t>
  </si>
  <si>
    <t>Value at initial recognition</t>
  </si>
  <si>
    <t>Accumulated negative charges</t>
  </si>
  <si>
    <t>Property, plant and equipment (PP&amp;E)</t>
  </si>
  <si>
    <t>Other than PP&amp;E</t>
  </si>
  <si>
    <t>Residential immovable property</t>
  </si>
  <si>
    <t>Commercial Immovable property</t>
  </si>
  <si>
    <t>Movable property (auto, shipping, etc.)</t>
  </si>
  <si>
    <t>Equity and debt instruments</t>
  </si>
  <si>
    <t>Past due
&gt; 90 days
≤ 180 days</t>
  </si>
  <si>
    <t>Past due
&gt; 180 days
≤ 1 year</t>
  </si>
  <si>
    <t>Past due
&gt; 1 year ≤ 2 years</t>
  </si>
  <si>
    <t>Past due
&gt; 2 years ≤ 5 years</t>
  </si>
  <si>
    <t>Past due
&gt; 5 years ≤ 7 years</t>
  </si>
  <si>
    <t>m</t>
  </si>
  <si>
    <t>n</t>
  </si>
  <si>
    <t>o</t>
  </si>
  <si>
    <t>Gross carrying amount</t>
  </si>
  <si>
    <t>Common Equity Tier 1 (as a percentage of total risk exposure amount)</t>
  </si>
  <si>
    <t>Tier 1 (as a percentage of total risk exposure amount)</t>
  </si>
  <si>
    <t>Total capital (as a percentage of total risk exposure amount)</t>
  </si>
  <si>
    <r>
      <t>Credit quality of performing and non-performing exposures by past due days (</t>
    </r>
    <r>
      <rPr>
        <i/>
        <sz val="8"/>
        <color rgb="FF000000"/>
        <rFont val="Arial"/>
        <family val="2"/>
      </rPr>
      <t>EU CQ3</t>
    </r>
    <r>
      <rPr>
        <sz val="8"/>
        <color rgb="FF000000"/>
        <rFont val="Arial"/>
        <family val="2"/>
      </rPr>
      <t>)</t>
    </r>
  </si>
  <si>
    <r>
      <t>Credit quality of forborne exposures (</t>
    </r>
    <r>
      <rPr>
        <i/>
        <sz val="8"/>
        <color rgb="FF000000"/>
        <rFont val="Arial"/>
        <family val="2"/>
      </rPr>
      <t>EU CQ1</t>
    </r>
    <r>
      <rPr>
        <sz val="8"/>
        <color rgb="FF000000"/>
        <rFont val="Arial"/>
        <family val="2"/>
      </rPr>
      <t>)</t>
    </r>
  </si>
  <si>
    <r>
      <t>Collateral obtained by taking possession and execution processes (</t>
    </r>
    <r>
      <rPr>
        <i/>
        <sz val="8"/>
        <color rgb="FF000000"/>
        <rFont val="Arial"/>
        <family val="2"/>
      </rPr>
      <t>EU CQ7</t>
    </r>
    <r>
      <rPr>
        <sz val="8"/>
        <color rgb="FF000000"/>
        <rFont val="Arial"/>
        <family val="2"/>
      </rPr>
      <t>)</t>
    </r>
  </si>
  <si>
    <t>Carrying values as reported in published financial statements</t>
  </si>
  <si>
    <t>Carrying values of items</t>
  </si>
  <si>
    <t xml:space="preserve">Subject to the CCR framework </t>
  </si>
  <si>
    <t>Subject to the securitisation framework</t>
  </si>
  <si>
    <t>Cash balances and demand deposits with central banks</t>
  </si>
  <si>
    <t>Receivables from central banks and credit institutions</t>
  </si>
  <si>
    <t>Reverse transactions with central banks and credit institutions</t>
  </si>
  <si>
    <t>Mortgage lending</t>
  </si>
  <si>
    <t>Reverse repurchase lending to undertakings other than credit institutions and central banks</t>
  </si>
  <si>
    <t>Loans, advances and other receivables at amortised cost</t>
  </si>
  <si>
    <t>Bonds at fair value</t>
  </si>
  <si>
    <t xml:space="preserve">Equities </t>
  </si>
  <si>
    <t>Positive market value of derivative financial instruments</t>
  </si>
  <si>
    <t>Remaining assets</t>
  </si>
  <si>
    <t xml:space="preserve">Total assets </t>
  </si>
  <si>
    <t>Payables to credit institutions and central banks</t>
  </si>
  <si>
    <t>Deposits and other payables</t>
  </si>
  <si>
    <t>Bonds in issue at fair value</t>
  </si>
  <si>
    <t>Bonds in issue at amortised cost</t>
  </si>
  <si>
    <t>Other non-derivative financial liabilities at fair value</t>
  </si>
  <si>
    <t>Other liabilities</t>
  </si>
  <si>
    <t>Remaining liabilities</t>
  </si>
  <si>
    <t>Equity before dividend distribution</t>
  </si>
  <si>
    <t>Total liabilities</t>
  </si>
  <si>
    <t>Net exposure value</t>
  </si>
  <si>
    <t>On demand</t>
  </si>
  <si>
    <t>&gt; 1 year &lt;= 5 years</t>
  </si>
  <si>
    <t>&gt; 5 years</t>
  </si>
  <si>
    <t>No stated maturity</t>
  </si>
  <si>
    <t>Items subject to</t>
  </si>
  <si>
    <t>Credit risk framework</t>
  </si>
  <si>
    <t>CCR framework</t>
  </si>
  <si>
    <t>Securitisation framework</t>
  </si>
  <si>
    <t>Market risk framework</t>
  </si>
  <si>
    <t>Total net amount under the regulatory scope of consolidation</t>
  </si>
  <si>
    <t>Off-balance-sheet amounts</t>
  </si>
  <si>
    <t>Differences due to consideration of provisions</t>
  </si>
  <si>
    <t>Exposure amounts considered for regulatory purposes</t>
  </si>
  <si>
    <t>Method of accounting consolidation</t>
  </si>
  <si>
    <t>Method of regulatory consolidation</t>
  </si>
  <si>
    <t>Description of the entity</t>
  </si>
  <si>
    <t>Name of the entity</t>
  </si>
  <si>
    <t>Full consolidation</t>
  </si>
  <si>
    <t>Proportional consolidation</t>
  </si>
  <si>
    <t>Neither consolidated nor deducted</t>
  </si>
  <si>
    <t>Nykredit Realkredit A/S</t>
  </si>
  <si>
    <t>X</t>
  </si>
  <si>
    <t>Credit institution</t>
  </si>
  <si>
    <t>Totalkredit A/S</t>
  </si>
  <si>
    <t>Nykredit Bank A/S</t>
  </si>
  <si>
    <t>Nykredit Portefølje Administration A/S</t>
  </si>
  <si>
    <t>Fund management company</t>
  </si>
  <si>
    <t>Nykredit Leasing A/S</t>
  </si>
  <si>
    <t>Leasing company</t>
  </si>
  <si>
    <t>Sparinvest Holdings SE</t>
  </si>
  <si>
    <t>Nykredit Mægler A/S</t>
  </si>
  <si>
    <t>Real estate brokerage</t>
  </si>
  <si>
    <t>Asset management company</t>
  </si>
  <si>
    <t>General credit exposures</t>
  </si>
  <si>
    <t>Own funds requirements</t>
  </si>
  <si>
    <t>Value of trading book exposures for internal models</t>
  </si>
  <si>
    <t>010</t>
  </si>
  <si>
    <t>020</t>
  </si>
  <si>
    <t>030</t>
  </si>
  <si>
    <t>040</t>
  </si>
  <si>
    <t>050</t>
  </si>
  <si>
    <t>060</t>
  </si>
  <si>
    <t>070</t>
  </si>
  <si>
    <t>080</t>
  </si>
  <si>
    <t>090</t>
  </si>
  <si>
    <t>120</t>
  </si>
  <si>
    <t>Breakdown by country</t>
  </si>
  <si>
    <t>Amount of institution-specific countercyclical capital buffer</t>
  </si>
  <si>
    <t>Total risk exposure amount</t>
  </si>
  <si>
    <t>Institution specific countercyclical buffer rate</t>
  </si>
  <si>
    <t>Institution specific countercyclical buffer requirement</t>
  </si>
  <si>
    <t>Issuer</t>
  </si>
  <si>
    <t>Unique identifier (eg CUSIP, ISIN or Bloomberg identifier for private placement)</t>
  </si>
  <si>
    <t>Governing law(s) of the instrument</t>
  </si>
  <si>
    <t>Regulatory treatment</t>
  </si>
  <si>
    <t>Post-transitional CRR rules</t>
  </si>
  <si>
    <t>Instrument type (types to be specified by each jurisdiction)</t>
  </si>
  <si>
    <t>Issue price</t>
  </si>
  <si>
    <t>Redemption price</t>
  </si>
  <si>
    <t>Accounting classification</t>
  </si>
  <si>
    <t>Original date of issuance</t>
  </si>
  <si>
    <t>Perpetual or dated</t>
  </si>
  <si>
    <t>Issuer call subject to prior supervisory approval</t>
  </si>
  <si>
    <t>Subsequent call dates, if applicable</t>
  </si>
  <si>
    <t>Coupons / dividends</t>
  </si>
  <si>
    <t>Fixed or floating dividend/coupon</t>
  </si>
  <si>
    <t>Fully discretionary, partially discretionary or mandatory (in terms of timing)</t>
  </si>
  <si>
    <t>Fully discretionary, partially discretionary or mandatory (in terms of amount)</t>
  </si>
  <si>
    <t>Existence of step up or other incentive to redeem</t>
  </si>
  <si>
    <t>Noncumulative or cumulative</t>
  </si>
  <si>
    <t>Convertible or 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</si>
  <si>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</si>
  <si>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</si>
  <si>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</si>
  <si>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</si>
  <si>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</si>
  <si>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</si>
  <si>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</si>
  <si>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trigger(s)</t>
  </si>
  <si>
    <t>If write-down, full or partial</t>
  </si>
  <si>
    <t>If write-down, permanent or temporary</t>
  </si>
  <si>
    <t>If temporary write-down, description of write-up mechanism</t>
  </si>
  <si>
    <t>Position in subordination hierarchy in liquidation (specify instrument type immediately senior to instrument)</t>
  </si>
  <si>
    <t>Non-compliant transitioned features</t>
  </si>
  <si>
    <t>If yes, specify non-compliant features</t>
  </si>
  <si>
    <t>PD range</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</si>
  <si>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</si>
  <si>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</si>
  <si>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</si>
  <si>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</si>
  <si>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</si>
  <si>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</si>
  <si>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</si>
  <si>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</si>
  <si>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of which: covered bonds</t>
  </si>
  <si>
    <t>of which: asset-backed securities</t>
  </si>
  <si>
    <t>of which: issued by general governments</t>
  </si>
  <si>
    <t>of which: issued by financial corporations</t>
  </si>
  <si>
    <t>of which: issued by non-financial corporations</t>
  </si>
  <si>
    <t>Other assets</t>
  </si>
  <si>
    <t>Fair value of encumbered collateral received or own debt securities issued</t>
  </si>
  <si>
    <t>Unencumbered</t>
  </si>
  <si>
    <t>Fair value of collateral received or own debt securities issued available for encumbrance</t>
  </si>
  <si>
    <t>Loans on demand</t>
  </si>
  <si>
    <t>Loans and advances other than loans on demand</t>
  </si>
  <si>
    <t>Other collateral received</t>
  </si>
  <si>
    <t>Matching liabilities, contingent liabilities or securities lent</t>
  </si>
  <si>
    <t>Carrying amount of selected financial liabilities</t>
  </si>
  <si>
    <t>Total unweighted value (average)</t>
  </si>
  <si>
    <t>Total weighted value (average)</t>
  </si>
  <si>
    <t>Quarter ending on</t>
  </si>
  <si>
    <t>Number of data points used in the calculation of averages</t>
  </si>
  <si>
    <t>High-quality liquid assets</t>
  </si>
  <si>
    <t>Total high-quality liquid assets (HQLA)</t>
  </si>
  <si>
    <t>Cash - outflows</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</si>
  <si>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</si>
  <si>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</si>
  <si>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</si>
  <si>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</si>
  <si>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</si>
  <si>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</si>
  <si>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</si>
  <si>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</si>
  <si>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</si>
  <si>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</si>
  <si>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</si>
  <si>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</si>
  <si>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</si>
  <si>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</si>
  <si>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</si>
  <si>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</si>
  <si>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</si>
  <si>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</si>
  <si>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</si>
  <si>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</si>
  <si>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</si>
  <si>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</si>
  <si>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</si>
  <si>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</si>
  <si>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</si>
  <si>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</si>
  <si>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</si>
  <si>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</si>
  <si>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</si>
  <si>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Gains/losses date</t>
  </si>
  <si>
    <t>Actual gains/losses in DKKm</t>
  </si>
  <si>
    <t>Hypothetical gains/losses in DKKm</t>
  </si>
  <si>
    <r>
      <t>Main sources of differences between regulatory exposure amounts and carrying values in financial statements (</t>
    </r>
    <r>
      <rPr>
        <i/>
        <sz val="8"/>
        <color rgb="FF000000"/>
        <rFont val="Arial"/>
        <family val="2"/>
      </rPr>
      <t>EU LI2</t>
    </r>
    <r>
      <rPr>
        <sz val="8"/>
        <color rgb="FF000000"/>
        <rFont val="Arial"/>
        <family val="2"/>
      </rPr>
      <t>)</t>
    </r>
  </si>
  <si>
    <t>130</t>
  </si>
  <si>
    <t>140</t>
  </si>
  <si>
    <t>150</t>
  </si>
  <si>
    <t>160</t>
  </si>
  <si>
    <t>170</t>
  </si>
  <si>
    <t>180</t>
  </si>
  <si>
    <t>190</t>
  </si>
  <si>
    <t>200</t>
  </si>
  <si>
    <t>210</t>
  </si>
  <si>
    <t>220</t>
  </si>
  <si>
    <t>230</t>
  </si>
  <si>
    <t>240</t>
  </si>
  <si>
    <t>250</t>
  </si>
  <si>
    <t>241</t>
  </si>
  <si>
    <t>EU 19-b</t>
  </si>
  <si>
    <t>EU-20a</t>
  </si>
  <si>
    <t>EU-20b</t>
  </si>
  <si>
    <t>EU-20c</t>
  </si>
  <si>
    <r>
      <t>Outline of the differences in the scopes of consolidation (entity by entity) (</t>
    </r>
    <r>
      <rPr>
        <i/>
        <sz val="8"/>
        <color rgb="FF000000"/>
        <rFont val="Arial"/>
        <family val="2"/>
      </rPr>
      <t>EU LI3</t>
    </r>
    <r>
      <rPr>
        <sz val="8"/>
        <color rgb="FF000000"/>
        <rFont val="Arial"/>
        <family val="2"/>
      </rPr>
      <t>)</t>
    </r>
  </si>
  <si>
    <t>Specialised lending is not relevant as Nykredit does not carry on this activity.</t>
  </si>
  <si>
    <t>Nykredit’s exposures calculated under the standardised approach mainly relate to central governments and central banks as well as financial institutions and corporates.</t>
  </si>
  <si>
    <t>Risk weighted exposure amounts (RWEAs)</t>
  </si>
  <si>
    <t>Total own funds requirements</t>
  </si>
  <si>
    <t xml:space="preserve">Of which the standardised approach </t>
  </si>
  <si>
    <t>Of which slotting approach</t>
  </si>
  <si>
    <t>Of which equities under the simple riskweighted approach</t>
  </si>
  <si>
    <t>EU 4a</t>
  </si>
  <si>
    <t xml:space="preserve">Counterparty credit risk - CCR </t>
  </si>
  <si>
    <t>EU 8a</t>
  </si>
  <si>
    <t>EU 8b</t>
  </si>
  <si>
    <t>Of which exposures to a CCP</t>
  </si>
  <si>
    <t>Of which credit valuation adjustment - CVA</t>
  </si>
  <si>
    <t>Of which other CCR</t>
  </si>
  <si>
    <t>Securitisation exposures in the non-trading book (after the cap)</t>
  </si>
  <si>
    <t>Of which SEC-IRBA approach</t>
  </si>
  <si>
    <t>Of which SEC-ERBA (including IAA)</t>
  </si>
  <si>
    <t>Of which SEC-SA approach</t>
  </si>
  <si>
    <t>EU 19a</t>
  </si>
  <si>
    <t>Position, foreign exchange and commodities risks (Market risk)</t>
  </si>
  <si>
    <t>EU 22a</t>
  </si>
  <si>
    <t>EU 23a</t>
  </si>
  <si>
    <t>EU 23b</t>
  </si>
  <si>
    <t>EU 23c</t>
  </si>
  <si>
    <t>Risk-weighted exposure amounts</t>
  </si>
  <si>
    <t>Risk-weighted exposure amount</t>
  </si>
  <si>
    <t>Own fund instruments held in insurance or re-insurance undertakings  or insurance holding company not deducted from own funds</t>
  </si>
  <si>
    <t>Exposure value under the standardised approach</t>
  </si>
  <si>
    <t>Exposure value under the IRB approach</t>
  </si>
  <si>
    <t>Relevant credit exposures – Market risk</t>
  </si>
  <si>
    <t>Sum of long and short positions of trading book exposures for SA</t>
  </si>
  <si>
    <t>Securitisation exposures  Exposure value for non-trading book</t>
  </si>
  <si>
    <t>Total exposure value</t>
  </si>
  <si>
    <t>Relevant credit risk exposures - Credit risk</t>
  </si>
  <si>
    <t>Relevant credit exposures – Securitisation positions in the non-trading book</t>
  </si>
  <si>
    <t>Own fund requirements weights
(%)</t>
  </si>
  <si>
    <t>Countercyclical buffer rate
(%)</t>
  </si>
  <si>
    <t>Geographical distribution of credit exposures relevant for the calculation of the countercyclical buffer</t>
  </si>
  <si>
    <t>Breakdown by asset clases according to the balance sheet in the published financial statements</t>
  </si>
  <si>
    <t>Breakdown by liability classes according to the balance sheet in the published financial statements</t>
  </si>
  <si>
    <t>Carrying values under scope of regulatory consolidation</t>
  </si>
  <si>
    <t>Subject to the credit risk framework</t>
  </si>
  <si>
    <t>Subject to the market risk framework</t>
  </si>
  <si>
    <t>Not subject to own funds requirements or subject to deduction from own funds</t>
  </si>
  <si>
    <t>Assets carrying value amount under the scope of regulatory consolidation (as per template LI1)</t>
  </si>
  <si>
    <t>Liabilities carrying value amount under the regulatory scope of consolidation (as per template LI1)</t>
  </si>
  <si>
    <t>Differences in valuations</t>
  </si>
  <si>
    <t>Differences due to different netting rules, other than those already included in row 2</t>
  </si>
  <si>
    <t>Differences due to the use of credit risk mitigation techniques (CRMs)</t>
  </si>
  <si>
    <t>Differences due to credit conversion factors</t>
  </si>
  <si>
    <t>Differences due to Securitisation with risk transfer</t>
  </si>
  <si>
    <t>Other differences</t>
  </si>
  <si>
    <t>Differences between accounting and regulatory scopes of consolidation and mapping of financial statement categories with regulatory risk categories</t>
  </si>
  <si>
    <t>Main sources of differences between regulatory exposure amounts and carrying values in financial statements</t>
  </si>
  <si>
    <t>Outline of the differences in the scopes of consolidation (entity by entity)</t>
  </si>
  <si>
    <t>Equity method</t>
  </si>
  <si>
    <t>Prudent valuation adjustments (PVA)</t>
  </si>
  <si>
    <t>EU e1</t>
  </si>
  <si>
    <t>EU e2</t>
  </si>
  <si>
    <t>Category level AVA</t>
  </si>
  <si>
    <t>Risk category</t>
  </si>
  <si>
    <t>Interest Rates</t>
  </si>
  <si>
    <t>Foreign exchange</t>
  </si>
  <si>
    <t>Credit</t>
  </si>
  <si>
    <t>Commodities</t>
  </si>
  <si>
    <t>Category level AVA - 
Valuation uncertainty</t>
  </si>
  <si>
    <t>Unearned credit spreads AVA</t>
  </si>
  <si>
    <t>Investment and funding costs AVA</t>
  </si>
  <si>
    <t>Total category level post-diversification</t>
  </si>
  <si>
    <t>Of which: Total core approach in the trading book</t>
  </si>
  <si>
    <t>Of which: Total core approach in the banking book</t>
  </si>
  <si>
    <t>Market price uncertainty</t>
  </si>
  <si>
    <t>Set not applicable in the EU</t>
  </si>
  <si>
    <t>Close-out cost</t>
  </si>
  <si>
    <t>Concentrated positions</t>
  </si>
  <si>
    <t>Early termination</t>
  </si>
  <si>
    <t>Model risk</t>
  </si>
  <si>
    <t>Future administrative costs</t>
  </si>
  <si>
    <t>Total Additional Valuation Adjustments (AVAs)</t>
  </si>
  <si>
    <t>Composition of regulatory own funds</t>
  </si>
  <si>
    <t>Amounts</t>
  </si>
  <si>
    <t>Source based on reference numbers/letters of the balance sheet under the regulatory scope of consolidation</t>
  </si>
  <si>
    <t>Common Equity Tier 1 (CET1) capital:  instruments and reserves</t>
  </si>
  <si>
    <t>Accumulated other comprehensive income (and other reserves)</t>
  </si>
  <si>
    <t>EU-3a</t>
  </si>
  <si>
    <t>Amount of qualifying items referred to in Article 484 (3) CRR and the related share premium accounts subject to phase out from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</si>
  <si>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</si>
  <si>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</si>
  <si>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</si>
  <si>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</si>
  <si>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</si>
  <si>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</si>
  <si>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EU-20d</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</si>
  <si>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</si>
  <si>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</si>
  <si>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</si>
  <si>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</si>
  <si>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</si>
  <si>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</si>
  <si>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</si>
  <si>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</si>
  <si>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</si>
  <si>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Common Equity Tier 1 (CET1) capital</t>
  </si>
  <si>
    <t>(h)</t>
  </si>
  <si>
    <t>(a)minus(d)</t>
  </si>
  <si>
    <t>(i)</t>
  </si>
  <si>
    <t>EU-33a</t>
  </si>
  <si>
    <t>EU-33b</t>
  </si>
  <si>
    <t>Amount of qualifying items referred to in Article 484 (4) CRR and the related share premium accounts subject to phase out from AT1 as described in Article 486(3) CRR</t>
  </si>
  <si>
    <t>Amount of qualifying items referred to in Article 494a(1) CRR subject to phase out from AT1</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</si>
  <si>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</si>
  <si>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</si>
  <si>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of which: instruments issued by subsidiaries subject to phase out </t>
  </si>
  <si>
    <t>42a</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</si>
  <si>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</si>
  <si>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</si>
  <si>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</si>
  <si>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</si>
  <si>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Other regulatory adjustments to AT1 capital</t>
  </si>
  <si>
    <t xml:space="preserve">Additional Tier 1 (AT1) capital </t>
  </si>
  <si>
    <t>Qualifying T2 deductions that exceed the T2 items of the institution (negative amount)</t>
  </si>
  <si>
    <t>Tier 2 (T2) capital: instruments</t>
  </si>
  <si>
    <t>EU-47a</t>
  </si>
  <si>
    <t>EU-47b</t>
  </si>
  <si>
    <t>Amount of qualifying  items referred to in Article 484 (5) CRR and the related share premium accounts subject to phase out from T2 as described in Article 486(4) CRR</t>
  </si>
  <si>
    <t>Amount of qualifying  items referred to in Article 494a (2) CRR subject to phase out from T2</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</si>
  <si>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</si>
  <si>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</si>
  <si>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</si>
  <si>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Tier 2 (T2) capital before regulatory adjustments</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</si>
  <si>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</si>
  <si>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</si>
  <si>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</si>
  <si>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</si>
  <si>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</si>
  <si>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</si>
  <si>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</si>
  <si>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</si>
  <si>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 xml:space="preserve">Tier 2 (T2) capital </t>
  </si>
  <si>
    <t>Total Risk exposure amount</t>
  </si>
  <si>
    <t>EU-56a </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</si>
  <si>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</si>
  <si>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</si>
  <si>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</si>
  <si>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</si>
  <si>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</si>
  <si>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[non relevant in EU regulation]</t>
  </si>
  <si>
    <t>Amounts below the thresholds for deduction (before risk weighting)</t>
  </si>
  <si>
    <t>Direct and indirect holdings of own funds and  eligible liabilities of financial sector entities where the institution does not have a significant investment in those entities (amount below 10% threshold and net of eligible short positions)</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</si>
  <si>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</si>
  <si>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</si>
  <si>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Credit risk adjustments included in T2 in respect of exposures subject to internal ratings-based approach (prior to the application of the cap)</t>
  </si>
  <si>
    <t>Reconciliation of regulatory own funds to balance sheet in the audited financial statements</t>
  </si>
  <si>
    <t>As at period end</t>
  </si>
  <si>
    <t>Balance sheet as in published financial statements</t>
  </si>
  <si>
    <t>Under regulatory scope of consolidation</t>
  </si>
  <si>
    <t>Reference</t>
  </si>
  <si>
    <t>Assets - Breakdown by asset clases according to the balance sheet in the published financial statements</t>
  </si>
  <si>
    <t>Split-up of on balance sheet exposures (excluding derivatives, SFTs and exempted exposures)</t>
  </si>
  <si>
    <t>Applicable amount</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</si>
  <si>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</si>
  <si>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</si>
  <si>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</si>
  <si>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</si>
  <si>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</si>
  <si>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 for securities financing transactions (SFTs)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</si>
  <si>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</si>
  <si>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</si>
  <si>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</si>
  <si>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</si>
  <si>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</si>
  <si>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Leverage ratio common disclosure</t>
  </si>
  <si>
    <t>CRR leverage ratio exposures</t>
  </si>
  <si>
    <t>(Adjustment for securities received under securities financing transactions that are recognised as an asset)</t>
  </si>
  <si>
    <t>(General credit risk adjustments to on-balance sheet items)</t>
  </si>
  <si>
    <t>EU-8a</t>
  </si>
  <si>
    <t>Derogation for derivatives: replacement costs contribution under the simplified standardised approach</t>
  </si>
  <si>
    <t>EU-9a</t>
  </si>
  <si>
    <t>Derogation for derivatives: Potential future exposure contribution under the simplified standardised approach</t>
  </si>
  <si>
    <t>EU-9b</t>
  </si>
  <si>
    <t>EU-10a</t>
  </si>
  <si>
    <t>EU-10b</t>
  </si>
  <si>
    <t>(Exempted CCP leg of client-cleared trade exposures) (simplified standardised approach)</t>
  </si>
  <si>
    <t>EU-16a</t>
  </si>
  <si>
    <t>EU-17a</t>
  </si>
  <si>
    <t>EU-22a</t>
  </si>
  <si>
    <t>EU-22b</t>
  </si>
  <si>
    <t>(Exposures exempted in accordance with point (j) of Article 429a (1) CRR (on and off balance sheet))</t>
  </si>
  <si>
    <t>EU-22c</t>
  </si>
  <si>
    <t>EU-22d</t>
  </si>
  <si>
    <t>EU-22e</t>
  </si>
  <si>
    <t>EU-22f</t>
  </si>
  <si>
    <t>EU-22g</t>
  </si>
  <si>
    <t>EU-22h</t>
  </si>
  <si>
    <t>(Excluded CSD related services of CSD/institutions in accordance with point (o) of Article 429a(1) CRR)</t>
  </si>
  <si>
    <t>EU-22i</t>
  </si>
  <si>
    <t>(Excluded CSD related services of designated institutions in accordance with point (p) of Article 429a(1) CRR)</t>
  </si>
  <si>
    <t>EU-22j</t>
  </si>
  <si>
    <t>EU-22k</t>
  </si>
  <si>
    <t>EU-25</t>
  </si>
  <si>
    <t>25a</t>
  </si>
  <si>
    <t>Leverage ratio (excluding the impact of any applicable temporary exemption of central bank reserves)</t>
  </si>
  <si>
    <t>Regulatory minimum leverage ratio requirement (%)</t>
  </si>
  <si>
    <t>Disclosure of mean values</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</si>
  <si>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</si>
  <si>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</si>
  <si>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</si>
  <si>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</si>
  <si>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</si>
  <si>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Exposures treated as sovereigns</t>
  </si>
  <si>
    <t>Secured by mortgages of immovable properties</t>
  </si>
  <si>
    <t>Retail exposures</t>
  </si>
  <si>
    <t>Other exposures (eg equity, securitisations, and other non-credit obligation assets)</t>
  </si>
  <si>
    <t>Exposures to regional governments, MDB, international organisations and PSE not treated as sovereigns</t>
  </si>
  <si>
    <t>Main features of regulatory own funds instruments and eligible liabilities instruments</t>
  </si>
  <si>
    <t>2a</t>
  </si>
  <si>
    <t>Public or private placement</t>
  </si>
  <si>
    <t>Amount recognised in regulatory capital or eligible liabilities  (Currency in million, as of most recent reporting date)</t>
  </si>
  <si>
    <t>34a </t>
  </si>
  <si>
    <t>Type of subordination (only for eligible liabilities)</t>
  </si>
  <si>
    <t>EU-34b</t>
  </si>
  <si>
    <t>Ranking of the instrument in normal insolvency proceedings</t>
  </si>
  <si>
    <t>37a</t>
  </si>
  <si>
    <t>Link to the full term and conditions of the intrument (signposting)</t>
  </si>
  <si>
    <t>Current treatment taking into account, where applicable, transitional CRR rules</t>
  </si>
  <si>
    <t>Eligible at solo/(sub-)consolidated/ solo&amp;(sub-)consolidated</t>
  </si>
  <si>
    <t>EU1</t>
  </si>
  <si>
    <t>EU - Original Exposure Method (for derivatives)</t>
  </si>
  <si>
    <t>EU2</t>
  </si>
  <si>
    <t>EU - Simplified SA-CCR (for derivatives)</t>
  </si>
  <si>
    <t>SA-CCR (for derivatives)</t>
  </si>
  <si>
    <t>Of which securities financing transactions netting sets</t>
  </si>
  <si>
    <t>2b</t>
  </si>
  <si>
    <t>Of which derivatives and long settlement transactions netting sets</t>
  </si>
  <si>
    <t>2c</t>
  </si>
  <si>
    <t>Of which from contractual cross-product netting sets</t>
  </si>
  <si>
    <t>Replacement cost (RC)</t>
  </si>
  <si>
    <t>Potential future exposure  (PFE)</t>
  </si>
  <si>
    <t>Exposure value pre-CRM</t>
  </si>
  <si>
    <t>Exposure value post-CRM</t>
  </si>
  <si>
    <t>RWEA</t>
  </si>
  <si>
    <t>Alpha used for computing regulatory exposure value</t>
  </si>
  <si>
    <t>Total transactions subject to the Advanced method</t>
  </si>
  <si>
    <t>Transactions subject to the Standardised method</t>
  </si>
  <si>
    <t xml:space="preserve">Total transactions subject to own funds requirements for CVA risk </t>
  </si>
  <si>
    <t>Transactions subject to the Alternative approach (Based on the Original Exposure Method)</t>
  </si>
  <si>
    <t>(ii) stressed VaR component (including the 3× multiplier)</t>
  </si>
  <si>
    <t xml:space="preserve">Central governments or central banks </t>
  </si>
  <si>
    <t xml:space="preserve">Regional government or local authorities </t>
  </si>
  <si>
    <t>Exposure classes</t>
  </si>
  <si>
    <t>Exposure weighted average PD (%)</t>
  </si>
  <si>
    <t>Exposure weighted average LGD (%)</t>
  </si>
  <si>
    <t>Exposure weighted average maturity (years)</t>
  </si>
  <si>
    <t>Density of risk weighted exposure amounts</t>
  </si>
  <si>
    <t>Composition of collateral for CCR exposures</t>
  </si>
  <si>
    <t>IRB approach – CCR exposures by portfolio and PD scale</t>
  </si>
  <si>
    <t>Analysis of CCR exposure by approach</t>
  </si>
  <si>
    <t>Collateral type</t>
  </si>
  <si>
    <t>Cash – domestic currency</t>
  </si>
  <si>
    <t>Cash – other currencies</t>
  </si>
  <si>
    <t>Domestic sovereign debt</t>
  </si>
  <si>
    <t>Other sovereign debt</t>
  </si>
  <si>
    <t>Government agency debt</t>
  </si>
  <si>
    <t>Corporate bonds</t>
  </si>
  <si>
    <t>Equity securities</t>
  </si>
  <si>
    <t>Other collateral</t>
  </si>
  <si>
    <t>Credit derivatives exposures</t>
  </si>
  <si>
    <t>Positive fair value (asset)</t>
  </si>
  <si>
    <t>Negative fair value (liability)</t>
  </si>
  <si>
    <t>RWEA amounts</t>
  </si>
  <si>
    <t>RWEA as at the end of the previous reporting period</t>
  </si>
  <si>
    <t>RWEA as at the end of the current reporting period</t>
  </si>
  <si>
    <t xml:space="preserve">Exposure value </t>
  </si>
  <si>
    <t>RWEAs</t>
  </si>
  <si>
    <t xml:space="preserve">Commodity risk </t>
  </si>
  <si>
    <t>Delta-plus approach</t>
  </si>
  <si>
    <t>Market risk under the standardised approach</t>
  </si>
  <si>
    <t>Market risk under the internal Model Approach (IMA)</t>
  </si>
  <si>
    <t>Previous day’s VaR (VaRt-1)</t>
  </si>
  <si>
    <t>Multiplication factor (mc)  x average of previous 60 working days (VaRavg)</t>
  </si>
  <si>
    <t>Latest available SVaR (SVaRt-1))</t>
  </si>
  <si>
    <t>Multiplication factor (ms)  x average of previous 60 working days (sVaRavg)</t>
  </si>
  <si>
    <t>Most recent IRC measure</t>
  </si>
  <si>
    <t>12 weeks average IRC measure</t>
  </si>
  <si>
    <t>Most recent risk measure of comprehensive risk measure</t>
  </si>
  <si>
    <t>12 weeks average of comprehensive risk measure</t>
  </si>
  <si>
    <t>Comprehensive risk measure Floor</t>
  </si>
  <si>
    <r>
      <rPr>
        <b/>
        <sz val="6.5"/>
        <color rgb="FF000000"/>
        <rFont val="Arial"/>
        <family val="2"/>
      </rPr>
      <t>Comprehensive risk measure</t>
    </r>
    <r>
      <rPr>
        <sz val="6.5"/>
        <color rgb="FF000000"/>
        <rFont val="Arial"/>
        <family val="2"/>
      </rPr>
      <t xml:space="preserve"> (higher of values a, b and c)</t>
    </r>
  </si>
  <si>
    <t xml:space="preserve">Movement in risk levels </t>
  </si>
  <si>
    <t xml:space="preserve">Model updates/changes </t>
  </si>
  <si>
    <t xml:space="preserve">Acquisitions and disposals </t>
  </si>
  <si>
    <t xml:space="preserve">Foreign exchange movements </t>
  </si>
  <si>
    <t xml:space="preserve">Other </t>
  </si>
  <si>
    <t>Comprehensive risk measure (99.9%)</t>
  </si>
  <si>
    <t>100</t>
  </si>
  <si>
    <t>Assets, collateral received and own
debt securities issued other than covered bonds and securitisations encumbered</t>
  </si>
  <si>
    <t>EU 1a</t>
  </si>
  <si>
    <t>EU 1b</t>
  </si>
  <si>
    <t>Scope of consolidation: consolidated</t>
  </si>
  <si>
    <t>Unweighted value by residual maturity</t>
  </si>
  <si>
    <t>Weighted value</t>
  </si>
  <si>
    <t>No maturity</t>
  </si>
  <si>
    <t>&lt; 6 months</t>
  </si>
  <si>
    <t>6 months to &lt; 1yr</t>
  </si>
  <si>
    <t>≥ 1yr</t>
  </si>
  <si>
    <t>Available stable funding (ASF) Items</t>
  </si>
  <si>
    <t>Required stable funding (RSF)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</si>
  <si>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</si>
  <si>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</si>
  <si>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</si>
  <si>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</si>
  <si>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</si>
  <si>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</si>
  <si>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</si>
  <si>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</si>
  <si>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</si>
  <si>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</si>
  <si>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</si>
  <si>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</si>
  <si>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</si>
  <si>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</si>
  <si>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NSFR ratio (%)</t>
  </si>
  <si>
    <t>Total required stable funding</t>
  </si>
  <si>
    <t>Total available stable funding</t>
  </si>
  <si>
    <t>Net Stable Funding Ratio</t>
  </si>
  <si>
    <t>Total net cash outflows (adjusted value)</t>
  </si>
  <si>
    <t xml:space="preserve">Cash inflows - Total weighted value </t>
  </si>
  <si>
    <t>EU 16b</t>
  </si>
  <si>
    <t xml:space="preserve">Cash outflows - Total weighted value </t>
  </si>
  <si>
    <t>EU 16a</t>
  </si>
  <si>
    <t>Total high-quality liquid assets (HQLA) (Weighted value -average)</t>
  </si>
  <si>
    <t>Liquidity Coverage Ratio</t>
  </si>
  <si>
    <t>Overall leverage ratio requirements (%)</t>
  </si>
  <si>
    <t>EU 14e</t>
  </si>
  <si>
    <t>Total SREP leverage ratio requirements (%)</t>
  </si>
  <si>
    <t>EU 14d</t>
  </si>
  <si>
    <t>EU 14c</t>
  </si>
  <si>
    <t>EU 14b</t>
  </si>
  <si>
    <t>EU 14a</t>
  </si>
  <si>
    <t>Additional own funds requirements to address risks of excessive leverage (as a percentage of leverage ratio total exposure amount)</t>
  </si>
  <si>
    <t>Overall capital requirements (%)</t>
  </si>
  <si>
    <t>EU 11a</t>
  </si>
  <si>
    <t>Combined buffer requirement (%)</t>
  </si>
  <si>
    <t>Other Systemically Important Institution buffer</t>
  </si>
  <si>
    <t>EU 10a</t>
  </si>
  <si>
    <t>Global Systemically Important Institution buffer (%)</t>
  </si>
  <si>
    <t>Systemic risk buffer (%)</t>
  </si>
  <si>
    <t>EU 9a</t>
  </si>
  <si>
    <t>Institution specific countercyclical capital buffer (%)</t>
  </si>
  <si>
    <t>Conservation buffer due to macro-prudential or systemic risk identified at the level of a Member State (%)</t>
  </si>
  <si>
    <t>Capital conservation buffer (%)</t>
  </si>
  <si>
    <t>Combined buffer requirement (as a percentage of risk-weighted exposure amount)</t>
  </si>
  <si>
    <t>Total SREP own funds requirements (%)</t>
  </si>
  <si>
    <t>EU 7d</t>
  </si>
  <si>
    <t>EU 7c</t>
  </si>
  <si>
    <t>EU 7b</t>
  </si>
  <si>
    <t>EU 7a</t>
  </si>
  <si>
    <t>Total capital ratio (%)</t>
  </si>
  <si>
    <t>Tier 1 ratio (%)</t>
  </si>
  <si>
    <t>Common Equity Tier 1 ratio (%)</t>
  </si>
  <si>
    <t>Capital ratios (as a percentage of risk-weighted exposure amount)</t>
  </si>
  <si>
    <t>Total risk-weighted exposure amount</t>
  </si>
  <si>
    <t xml:space="preserve">Total capital </t>
  </si>
  <si>
    <t xml:space="preserve">Tier 1 capital </t>
  </si>
  <si>
    <t xml:space="preserve">Common Equity Tier 1 (CET1) capital </t>
  </si>
  <si>
    <t>Available own funds (amounts)</t>
  </si>
  <si>
    <t>Cash balances at central banks and other demand deposits</t>
  </si>
  <si>
    <t>005</t>
  </si>
  <si>
    <t>110</t>
  </si>
  <si>
    <t>EU CR 10.1-EU CR10.4 Specialised lending (not applicable)</t>
  </si>
  <si>
    <t>EU CR10.5 - Equities under the simple risk-weighted approach</t>
  </si>
  <si>
    <t>Risk weighted exposure amount</t>
  </si>
  <si>
    <t>Expected loss amount</t>
  </si>
  <si>
    <t>Initial stock of non-performing loans and advances</t>
  </si>
  <si>
    <t>Inflows to non-performing portfolios</t>
  </si>
  <si>
    <t>Outflows from non-performing portfolios</t>
  </si>
  <si>
    <t>Final stock of non-performing loans and advances</t>
  </si>
  <si>
    <t xml:space="preserve">Gross carrying amount               </t>
  </si>
  <si>
    <t xml:space="preserve">   Outflows due to write-offs</t>
  </si>
  <si>
    <t xml:space="preserve">   Outflow due to other situations</t>
  </si>
  <si>
    <t>Pre-credit derivatives risk weighted exposure amount</t>
  </si>
  <si>
    <t>Actual risk weighted exposure amount</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</si>
  <si>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</si>
  <si>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</si>
  <si>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</si>
  <si>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</si>
  <si>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</si>
  <si>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Specialised lending and equity exposures under the simple riskweighted approach</t>
  </si>
  <si>
    <t>On-balancesheet exposure</t>
  </si>
  <si>
    <t>Off-balancesheet exposure</t>
  </si>
  <si>
    <t>1.4</t>
  </si>
  <si>
    <t>EU-15a</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</si>
  <si>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</si>
  <si>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</si>
  <si>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</si>
  <si>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</si>
  <si>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</si>
  <si>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</si>
  <si>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</si>
  <si>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</si>
  <si>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</si>
  <si>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</si>
  <si>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</si>
  <si>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</si>
  <si>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</si>
  <si>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</si>
  <si>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</si>
  <si>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Performing securities financing transactions with financial customerscollateralised by Level 1 HQLA subject to 0% haircut</t>
  </si>
  <si>
    <r>
      <t>NSFR derivative assets</t>
    </r>
    <r>
      <rPr>
        <sz val="6.5"/>
        <rFont val="Arial"/>
        <family val="2"/>
      </rPr>
      <t> </t>
    </r>
  </si>
  <si>
    <t>Net Stable Funding Ratio (%)</t>
  </si>
  <si>
    <t>Table LRCom: Leverage ratio common disclosure</t>
  </si>
  <si>
    <t>(Excluded guaranteed parts of exposures arising from export credits )</t>
  </si>
  <si>
    <t>(Excluded excess collateral deposited at triparty agents )</t>
  </si>
  <si>
    <t>(Reduction of the exposure value of pre-financing or intermediate loans )</t>
  </si>
  <si>
    <t>(Total exempted exposures)</t>
  </si>
  <si>
    <t>transitional</t>
  </si>
  <si>
    <t>&lt;= 1 year</t>
  </si>
  <si>
    <t>Quality of non-performing exposures by geography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</si>
  <si>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</si>
  <si>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</si>
  <si>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</si>
  <si>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</si>
  <si>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</si>
  <si>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</si>
  <si>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</si>
  <si>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</si>
  <si>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Other countries</t>
  </si>
  <si>
    <t>of which: non-performing</t>
  </si>
  <si>
    <t>of which: loans and advances subject to impairment</t>
  </si>
  <si>
    <t>of which: defaulted</t>
  </si>
  <si>
    <t>Agriculture, forestry and fishing</t>
  </si>
  <si>
    <t>Mining and quarrying</t>
  </si>
  <si>
    <t>Electricity, gas, steam and air conditioning supply</t>
  </si>
  <si>
    <t>Water supply</t>
  </si>
  <si>
    <t>Wholesale and retail trade</t>
  </si>
  <si>
    <t>Transport and storage</t>
  </si>
  <si>
    <t>Accommodation and food service activities</t>
  </si>
  <si>
    <t>Information and communication</t>
  </si>
  <si>
    <t>Real estate activities</t>
  </si>
  <si>
    <t>Professional, scientific and technical activities</t>
  </si>
  <si>
    <t>Administrative and support service activities</t>
  </si>
  <si>
    <t>Education</t>
  </si>
  <si>
    <t>Human health services and social work activities</t>
  </si>
  <si>
    <t>Arts, entertainment and recreation</t>
  </si>
  <si>
    <t>Unsecured carrying amount</t>
  </si>
  <si>
    <t>Secured carrying amount</t>
  </si>
  <si>
    <t>Of which secured by collateral</t>
  </si>
  <si>
    <t>Of which secured by financial guarantees</t>
  </si>
  <si>
    <t>Of which secured by credit derivatives</t>
  </si>
  <si>
    <t>Of which non-performing exposures</t>
  </si>
  <si>
    <t>A-IRB</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</si>
  <si>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</si>
  <si>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</si>
  <si>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</si>
  <si>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</si>
  <si>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</si>
  <si>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</si>
  <si>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substitution effects)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</si>
  <si>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</si>
  <si>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</si>
  <si>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</si>
  <si>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</si>
  <si>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</si>
  <si>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</si>
  <si>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</si>
  <si>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</si>
  <si>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</si>
  <si>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</si>
  <si>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</si>
  <si>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</si>
  <si>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</si>
  <si>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</si>
  <si>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</si>
  <si>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</si>
  <si>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</si>
  <si>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</si>
  <si>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Exposures before CCF and before CRM</t>
  </si>
  <si>
    <t>Exposures post CCF and post CRM</t>
  </si>
  <si>
    <t xml:space="preserve"> Part of exposures covered by Financial Collaterals (%)</t>
  </si>
  <si>
    <t>CET1 available after meeting the total SREP own funds requirements</t>
  </si>
  <si>
    <t>Key metrics template</t>
  </si>
  <si>
    <t>Overview of risk weighted exposure amounts</t>
  </si>
  <si>
    <t>Insurance participations</t>
  </si>
  <si>
    <t>LRSum: Summary reconciliation of accounting assets and leverage ratio exposures</t>
  </si>
  <si>
    <t>Maturity of exposures</t>
  </si>
  <si>
    <t>Performing and non-performing exposures and related provisions</t>
  </si>
  <si>
    <t>Changes in the stock of non-performing loans and advances</t>
  </si>
  <si>
    <t>Credit quality of loans and advances by industry</t>
  </si>
  <si>
    <t>CRM techniques overview</t>
  </si>
  <si>
    <t>Standardised approach – Credit risk exposure and CRM effects</t>
  </si>
  <si>
    <t>Standardised approach</t>
  </si>
  <si>
    <t>IRB approach – Credit risk exposures by exposure class and PD range</t>
  </si>
  <si>
    <t>IRB Approach - Effect on the RWAs of credit derivatives used as CRM techniques</t>
  </si>
  <si>
    <t>IRB approach – Disclosure of the extent of the use of CRM techniques</t>
  </si>
  <si>
    <t>RWA flow statements of credit risk exposures under the IRB approach</t>
  </si>
  <si>
    <t>IRB approach – Backtesting of PD per exposure class (fixed PD scale)</t>
  </si>
  <si>
    <t>Transactions subject to own funds requirements for CVA risk</t>
  </si>
  <si>
    <t>Standardised approach – CCR exposures by regulatory exposure class and risk weights</t>
  </si>
  <si>
    <t>RWEA flow statements of CCR exposures under the IMM</t>
  </si>
  <si>
    <t>Exposures to CCPs</t>
  </si>
  <si>
    <t>RWA flow statements of market risk exposures under the IMA</t>
  </si>
  <si>
    <t>IMA values for trading portfolios</t>
  </si>
  <si>
    <t>Comparison of VaR estimates with gains/losses</t>
  </si>
  <si>
    <t>Encumbered and unencumbered assets</t>
  </si>
  <si>
    <t>Collateral received and own debt securities issued</t>
  </si>
  <si>
    <t>Sources of encumbrance</t>
  </si>
  <si>
    <t>Quantitative information of LCR</t>
  </si>
  <si>
    <t xml:space="preserve">Net Stable Funding Ratio </t>
  </si>
  <si>
    <r>
      <t>Overview of risk weighted exposure amounts (</t>
    </r>
    <r>
      <rPr>
        <i/>
        <sz val="8"/>
        <color rgb="FF000000"/>
        <rFont val="Arial"/>
        <family val="2"/>
      </rPr>
      <t>EU OV1</t>
    </r>
    <r>
      <rPr>
        <sz val="8"/>
        <color rgb="FF000000"/>
        <rFont val="Arial"/>
        <family val="2"/>
      </rPr>
      <t>)</t>
    </r>
  </si>
  <si>
    <r>
      <t>Key metrics template (</t>
    </r>
    <r>
      <rPr>
        <i/>
        <sz val="8"/>
        <color rgb="FF000000"/>
        <rFont val="Arial"/>
        <family val="2"/>
      </rPr>
      <t>EU KM1</t>
    </r>
    <r>
      <rPr>
        <sz val="8"/>
        <color rgb="FF000000"/>
        <rFont val="Arial"/>
        <family val="2"/>
      </rPr>
      <t>)</t>
    </r>
  </si>
  <si>
    <r>
      <t>Composition of regulatory own funds (</t>
    </r>
    <r>
      <rPr>
        <i/>
        <sz val="8"/>
        <color rgb="FF000000"/>
        <rFont val="Arial"/>
        <family val="2"/>
      </rPr>
      <t>EU CC1</t>
    </r>
    <r>
      <rPr>
        <sz val="8"/>
        <color rgb="FF000000"/>
        <rFont val="Arial"/>
        <family val="2"/>
      </rPr>
      <t>)</t>
    </r>
  </si>
  <si>
    <r>
      <t>Insurance participations (</t>
    </r>
    <r>
      <rPr>
        <i/>
        <sz val="8"/>
        <color rgb="FF000000"/>
        <rFont val="Arial"/>
        <family val="2"/>
      </rPr>
      <t>EU INS1</t>
    </r>
    <r>
      <rPr>
        <sz val="8"/>
        <color rgb="FF000000"/>
        <rFont val="Arial"/>
        <family val="2"/>
      </rPr>
      <t>)</t>
    </r>
  </si>
  <si>
    <r>
      <t>Differences between accounting and regulatory scopes of consolidation and mapping of financial statement categories with regulatory risk categories (</t>
    </r>
    <r>
      <rPr>
        <i/>
        <sz val="8"/>
        <color rgb="FF000000"/>
        <rFont val="Arial"/>
        <family val="2"/>
      </rPr>
      <t>EU LI1</t>
    </r>
    <r>
      <rPr>
        <sz val="8"/>
        <color rgb="FF000000"/>
        <rFont val="Arial"/>
        <family val="2"/>
      </rPr>
      <t>)</t>
    </r>
  </si>
  <si>
    <r>
      <t>Prudent valuation adjustments (PVA) (</t>
    </r>
    <r>
      <rPr>
        <i/>
        <sz val="8"/>
        <color rgb="FF000000"/>
        <rFont val="Arial"/>
        <family val="2"/>
      </rPr>
      <t>EU PV1</t>
    </r>
    <r>
      <rPr>
        <sz val="8"/>
        <color rgb="FF000000"/>
        <rFont val="Arial"/>
        <family val="2"/>
      </rPr>
      <t>)</t>
    </r>
  </si>
  <si>
    <r>
      <t>Reconciliation of regulatory own funds to balance sheet in the audited financial statements (</t>
    </r>
    <r>
      <rPr>
        <i/>
        <sz val="8"/>
        <color rgb="FF000000"/>
        <rFont val="Arial"/>
        <family val="2"/>
      </rPr>
      <t>EU CC2</t>
    </r>
    <r>
      <rPr>
        <sz val="8"/>
        <color rgb="FF000000"/>
        <rFont val="Arial"/>
        <family val="2"/>
      </rPr>
      <t>)</t>
    </r>
  </si>
  <si>
    <r>
      <t>Main features of regulatory own funds instruments and eligible liabilities instruments (</t>
    </r>
    <r>
      <rPr>
        <i/>
        <sz val="8"/>
        <color rgb="FF000000"/>
        <rFont val="Arial"/>
        <family val="2"/>
      </rPr>
      <t>EU CCA</t>
    </r>
    <r>
      <rPr>
        <sz val="8"/>
        <color rgb="FF000000"/>
        <rFont val="Arial"/>
        <family val="2"/>
      </rPr>
      <t>)</t>
    </r>
  </si>
  <si>
    <r>
      <t>Geographical distribution of credit exposures relevant for the calculation of the countercyclical buffer (</t>
    </r>
    <r>
      <rPr>
        <i/>
        <sz val="8"/>
        <color rgb="FF000000"/>
        <rFont val="Arial"/>
        <family val="2"/>
      </rPr>
      <t>CCyB1</t>
    </r>
    <r>
      <rPr>
        <sz val="8"/>
        <color rgb="FF000000"/>
        <rFont val="Arial"/>
        <family val="2"/>
      </rPr>
      <t>)</t>
    </r>
  </si>
  <si>
    <r>
      <t>Amount of institution-specific countercyclical capital buffer (</t>
    </r>
    <r>
      <rPr>
        <i/>
        <sz val="8"/>
        <color rgb="FF000000"/>
        <rFont val="Arial"/>
        <family val="2"/>
      </rPr>
      <t>CCyB2</t>
    </r>
    <r>
      <rPr>
        <sz val="8"/>
        <color rgb="FF000000"/>
        <rFont val="Arial"/>
        <family val="2"/>
      </rPr>
      <t>)</t>
    </r>
  </si>
  <si>
    <r>
      <t>LRSum: Summary reconciliation of accounting assets and leverage ratio exposures (</t>
    </r>
    <r>
      <rPr>
        <i/>
        <sz val="8"/>
        <color rgb="FF000000"/>
        <rFont val="Arial"/>
        <family val="2"/>
      </rPr>
      <t>EU LR1</t>
    </r>
    <r>
      <rPr>
        <sz val="8"/>
        <color rgb="FF000000"/>
        <rFont val="Arial"/>
        <family val="2"/>
      </rPr>
      <t>)</t>
    </r>
  </si>
  <si>
    <r>
      <t>LRCom: Leverage ratio common disclosure (</t>
    </r>
    <r>
      <rPr>
        <i/>
        <sz val="8"/>
        <color rgb="FF000000"/>
        <rFont val="Arial"/>
        <family val="2"/>
      </rPr>
      <t>EU LR2</t>
    </r>
    <r>
      <rPr>
        <sz val="8"/>
        <color rgb="FF000000"/>
        <rFont val="Arial"/>
        <family val="2"/>
      </rPr>
      <t>)</t>
    </r>
  </si>
  <si>
    <r>
      <t>LRSpl: Split-up of on balance sheet exposures (excluding derivatives, SFTs and exempted exposures) (</t>
    </r>
    <r>
      <rPr>
        <i/>
        <sz val="8"/>
        <color rgb="FF000000"/>
        <rFont val="Arial"/>
        <family val="2"/>
      </rPr>
      <t>EU LR3</t>
    </r>
    <r>
      <rPr>
        <sz val="8"/>
        <color rgb="FF000000"/>
        <rFont val="Arial"/>
        <family val="2"/>
      </rPr>
      <t>)</t>
    </r>
  </si>
  <si>
    <r>
      <t>Performing and non-performing exposures and related provisions (</t>
    </r>
    <r>
      <rPr>
        <i/>
        <sz val="8"/>
        <color rgb="FF000000"/>
        <rFont val="Arial"/>
        <family val="2"/>
      </rPr>
      <t>EU CR1</t>
    </r>
    <r>
      <rPr>
        <sz val="8"/>
        <color rgb="FF000000"/>
        <rFont val="Arial"/>
        <family val="2"/>
      </rPr>
      <t>)</t>
    </r>
  </si>
  <si>
    <r>
      <t>Maturity of exposures (</t>
    </r>
    <r>
      <rPr>
        <i/>
        <sz val="8"/>
        <color rgb="FF000000"/>
        <rFont val="Arial"/>
        <family val="2"/>
      </rPr>
      <t>EU CR1-A</t>
    </r>
    <r>
      <rPr>
        <sz val="8"/>
        <color rgb="FF000000"/>
        <rFont val="Arial"/>
        <family val="2"/>
      </rPr>
      <t>)</t>
    </r>
  </si>
  <si>
    <r>
      <t>Changes in the stock of non-performing loans and advances (</t>
    </r>
    <r>
      <rPr>
        <i/>
        <sz val="8"/>
        <color rgb="FF000000"/>
        <rFont val="Arial"/>
        <family val="2"/>
      </rPr>
      <t>EU CR2</t>
    </r>
    <r>
      <rPr>
        <sz val="8"/>
        <color rgb="FF000000"/>
        <rFont val="Arial"/>
        <family val="2"/>
      </rPr>
      <t>)</t>
    </r>
  </si>
  <si>
    <r>
      <t>Quality of non-performing exposures by geography (</t>
    </r>
    <r>
      <rPr>
        <i/>
        <sz val="8"/>
        <color rgb="FF000000"/>
        <rFont val="Arial"/>
        <family val="2"/>
      </rPr>
      <t>EU CQ4</t>
    </r>
    <r>
      <rPr>
        <sz val="8"/>
        <color rgb="FF000000"/>
        <rFont val="Arial"/>
        <family val="2"/>
      </rPr>
      <t>)</t>
    </r>
  </si>
  <si>
    <r>
      <t>Credit quality of loans and advances by industry (</t>
    </r>
    <r>
      <rPr>
        <i/>
        <sz val="8"/>
        <color rgb="FF000000"/>
        <rFont val="Arial"/>
        <family val="2"/>
      </rPr>
      <t>EU CQ5</t>
    </r>
    <r>
      <rPr>
        <sz val="8"/>
        <color rgb="FF000000"/>
        <rFont val="Arial"/>
        <family val="2"/>
      </rPr>
      <t>)</t>
    </r>
  </si>
  <si>
    <r>
      <t>CRM techniques overview (</t>
    </r>
    <r>
      <rPr>
        <i/>
        <sz val="8"/>
        <color rgb="FF000000"/>
        <rFont val="Arial"/>
        <family val="2"/>
      </rPr>
      <t>EU CR3</t>
    </r>
    <r>
      <rPr>
        <sz val="8"/>
        <color rgb="FF000000"/>
        <rFont val="Arial"/>
        <family val="2"/>
      </rPr>
      <t>)</t>
    </r>
  </si>
  <si>
    <r>
      <t>Scope of the use of IRB and SA approaches (</t>
    </r>
    <r>
      <rPr>
        <i/>
        <sz val="8"/>
        <color rgb="FF000000"/>
        <rFont val="Arial"/>
        <family val="2"/>
      </rPr>
      <t>EU CR6-A</t>
    </r>
    <r>
      <rPr>
        <sz val="8"/>
        <color rgb="FF000000"/>
        <rFont val="Arial"/>
        <family val="2"/>
      </rPr>
      <t>)</t>
    </r>
  </si>
  <si>
    <r>
      <t>IRB approach – Effect on the RWEAs of credit derivatives used as CRM techniques (</t>
    </r>
    <r>
      <rPr>
        <i/>
        <sz val="8"/>
        <color rgb="FF000000"/>
        <rFont val="Arial"/>
        <family val="2"/>
      </rPr>
      <t>EU CR7</t>
    </r>
    <r>
      <rPr>
        <sz val="8"/>
        <color rgb="FF000000"/>
        <rFont val="Arial"/>
        <family val="2"/>
      </rPr>
      <t>)</t>
    </r>
  </si>
  <si>
    <r>
      <t>IRB approach – Disclosure of the extent of the use of CRM techniques (</t>
    </r>
    <r>
      <rPr>
        <i/>
        <sz val="8"/>
        <color rgb="FF000000"/>
        <rFont val="Arial"/>
        <family val="2"/>
      </rPr>
      <t>EU CR7-A</t>
    </r>
    <r>
      <rPr>
        <sz val="8"/>
        <color rgb="FF000000"/>
        <rFont val="Arial"/>
        <family val="2"/>
      </rPr>
      <t>)</t>
    </r>
  </si>
  <si>
    <r>
      <t>RWEA flow statements of credit risk exposures under the IRB approach (</t>
    </r>
    <r>
      <rPr>
        <i/>
        <sz val="8"/>
        <color rgb="FF000000"/>
        <rFont val="Arial"/>
        <family val="2"/>
      </rPr>
      <t>EU CR8</t>
    </r>
    <r>
      <rPr>
        <sz val="8"/>
        <color rgb="FF000000"/>
        <rFont val="Arial"/>
        <family val="2"/>
      </rPr>
      <t>)</t>
    </r>
  </si>
  <si>
    <r>
      <t>IRB approach – Back-testing of PD per exposure class (fixed PD scale) (</t>
    </r>
    <r>
      <rPr>
        <i/>
        <sz val="8"/>
        <color rgb="FF000000"/>
        <rFont val="Arial"/>
        <family val="2"/>
      </rPr>
      <t>EU CR9</t>
    </r>
    <r>
      <rPr>
        <sz val="8"/>
        <color rgb="FF000000"/>
        <rFont val="Arial"/>
        <family val="2"/>
      </rPr>
      <t>)</t>
    </r>
  </si>
  <si>
    <r>
      <t>Specialised lending and equity exposures under the simple riskweighted approach (</t>
    </r>
    <r>
      <rPr>
        <i/>
        <sz val="8"/>
        <color rgb="FF000000"/>
        <rFont val="Arial"/>
        <family val="2"/>
      </rPr>
      <t>EU CR10</t>
    </r>
    <r>
      <rPr>
        <sz val="8"/>
        <color rgb="FF000000"/>
        <rFont val="Arial"/>
        <family val="2"/>
      </rPr>
      <t>)</t>
    </r>
  </si>
  <si>
    <r>
      <t>Transactions subject to own funds requirements for CVA risk (</t>
    </r>
    <r>
      <rPr>
        <i/>
        <sz val="8"/>
        <color rgb="FF000000"/>
        <rFont val="Arial"/>
        <family val="2"/>
      </rPr>
      <t>EU CCR2</t>
    </r>
    <r>
      <rPr>
        <sz val="8"/>
        <color rgb="FF000000"/>
        <rFont val="Arial"/>
        <family val="2"/>
      </rPr>
      <t>)</t>
    </r>
  </si>
  <si>
    <r>
      <t>Standardised approach – CCR exposures by regulatory exposure class and risk weights (</t>
    </r>
    <r>
      <rPr>
        <i/>
        <sz val="8"/>
        <color rgb="FF000000"/>
        <rFont val="Arial"/>
        <family val="2"/>
      </rPr>
      <t>EU CCR3</t>
    </r>
    <r>
      <rPr>
        <sz val="8"/>
        <color rgb="FF000000"/>
        <rFont val="Arial"/>
        <family val="2"/>
      </rPr>
      <t>)</t>
    </r>
  </si>
  <si>
    <r>
      <t>IRB approach – CCR exposures by exposure class and PD scale (</t>
    </r>
    <r>
      <rPr>
        <i/>
        <sz val="8"/>
        <color rgb="FF000000"/>
        <rFont val="Arial"/>
        <family val="2"/>
      </rPr>
      <t>EU CCR4</t>
    </r>
    <r>
      <rPr>
        <sz val="8"/>
        <color rgb="FF000000"/>
        <rFont val="Arial"/>
        <family val="2"/>
      </rPr>
      <t>)</t>
    </r>
  </si>
  <si>
    <r>
      <t>Composition of collateral for CCR exposures (</t>
    </r>
    <r>
      <rPr>
        <i/>
        <sz val="8"/>
        <color rgb="FF000000"/>
        <rFont val="Arial"/>
        <family val="2"/>
      </rPr>
      <t>EU CCR5</t>
    </r>
    <r>
      <rPr>
        <sz val="8"/>
        <color rgb="FF000000"/>
        <rFont val="Arial"/>
        <family val="2"/>
      </rPr>
      <t>)</t>
    </r>
  </si>
  <si>
    <r>
      <t>RWEA flow statements of CCR exposures under the IMM (</t>
    </r>
    <r>
      <rPr>
        <i/>
        <sz val="8"/>
        <color rgb="FF000000"/>
        <rFont val="Arial"/>
        <family val="2"/>
      </rPr>
      <t>EU CCR7</t>
    </r>
    <r>
      <rPr>
        <sz val="8"/>
        <color rgb="FF000000"/>
        <rFont val="Arial"/>
        <family val="2"/>
      </rPr>
      <t>)</t>
    </r>
  </si>
  <si>
    <r>
      <t>Market risk under standardised approach (</t>
    </r>
    <r>
      <rPr>
        <i/>
        <sz val="8"/>
        <color rgb="FF000000"/>
        <rFont val="Arial"/>
        <family val="2"/>
      </rPr>
      <t>EU MR1</t>
    </r>
    <r>
      <rPr>
        <sz val="8"/>
        <color rgb="FF000000"/>
        <rFont val="Arial"/>
        <family val="2"/>
      </rPr>
      <t>)</t>
    </r>
  </si>
  <si>
    <r>
      <t>Market risk under internal models approach (IMA) (</t>
    </r>
    <r>
      <rPr>
        <i/>
        <sz val="8"/>
        <color rgb="FF000000"/>
        <rFont val="Arial"/>
        <family val="2"/>
      </rPr>
      <t>EU MR2-A</t>
    </r>
    <r>
      <rPr>
        <sz val="8"/>
        <color rgb="FF000000"/>
        <rFont val="Arial"/>
        <family val="2"/>
      </rPr>
      <t>)</t>
    </r>
  </si>
  <si>
    <r>
      <t>Quantitative information of LCR (</t>
    </r>
    <r>
      <rPr>
        <i/>
        <sz val="8"/>
        <color rgb="FF000000"/>
        <rFont val="Arial"/>
        <family val="2"/>
      </rPr>
      <t>LIQ1</t>
    </r>
    <r>
      <rPr>
        <sz val="8"/>
        <color rgb="FF000000"/>
        <rFont val="Arial"/>
        <family val="2"/>
      </rPr>
      <t>)</t>
    </r>
  </si>
  <si>
    <r>
      <t>Net Stable Funding Ratio (</t>
    </r>
    <r>
      <rPr>
        <i/>
        <sz val="8"/>
        <color rgb="FF000000"/>
        <rFont val="Arial"/>
        <family val="2"/>
      </rPr>
      <t>LIQ2</t>
    </r>
    <r>
      <rPr>
        <sz val="8"/>
        <color rgb="FF000000"/>
        <rFont val="Arial"/>
        <family val="2"/>
      </rPr>
      <t>)</t>
    </r>
  </si>
  <si>
    <r>
      <t>Operational risk own funds requirements and risk-weighted exposure amounts (</t>
    </r>
    <r>
      <rPr>
        <i/>
        <sz val="8"/>
        <color rgb="FF000000"/>
        <rFont val="Arial"/>
        <family val="2"/>
      </rPr>
      <t>EU OR1</t>
    </r>
    <r>
      <rPr>
        <sz val="8"/>
        <color rgb="FF000000"/>
        <rFont val="Arial"/>
        <family val="2"/>
      </rPr>
      <t>)</t>
    </r>
  </si>
  <si>
    <r>
      <t>Encumbered and unencumbered assets (</t>
    </r>
    <r>
      <rPr>
        <i/>
        <sz val="8"/>
        <color rgb="FF000000"/>
        <rFont val="Arial"/>
        <family val="2"/>
      </rPr>
      <t>EU AE1</t>
    </r>
    <r>
      <rPr>
        <sz val="8"/>
        <color rgb="FF000000"/>
        <rFont val="Arial"/>
        <family val="2"/>
      </rPr>
      <t>)</t>
    </r>
  </si>
  <si>
    <r>
      <t>Collateral received and own debt securities issued (</t>
    </r>
    <r>
      <rPr>
        <i/>
        <sz val="8"/>
        <color rgb="FF000000"/>
        <rFont val="Arial"/>
        <family val="2"/>
      </rPr>
      <t>EU AE2</t>
    </r>
    <r>
      <rPr>
        <sz val="8"/>
        <color rgb="FF000000"/>
        <rFont val="Arial"/>
        <family val="2"/>
      </rPr>
      <t>)</t>
    </r>
  </si>
  <si>
    <r>
      <t>Sources of encumbrance (</t>
    </r>
    <r>
      <rPr>
        <i/>
        <sz val="8"/>
        <color rgb="FF000000"/>
        <rFont val="Arial"/>
        <family val="2"/>
      </rPr>
      <t>EU AE3</t>
    </r>
    <r>
      <rPr>
        <sz val="8"/>
        <color rgb="FF000000"/>
        <rFont val="Arial"/>
        <family val="2"/>
      </rPr>
      <t>)</t>
    </r>
  </si>
  <si>
    <t>On-balance sheet exposures</t>
  </si>
  <si>
    <t>Off-balance-sheet exposures pre-CCF</t>
  </si>
  <si>
    <t>Exposure weighted average CCF</t>
  </si>
  <si>
    <t>Exposure post CCF and post CRM</t>
  </si>
  <si>
    <t>Risk weighted exposure amount after supporting factors</t>
  </si>
  <si>
    <t>Density of risk weighted exposure amount</t>
  </si>
  <si>
    <t>Corporates - SME with own estimates of LGD 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</si>
  <si>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</si>
  <si>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</si>
  <si>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</si>
  <si>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</si>
  <si>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</si>
  <si>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</si>
  <si>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</si>
  <si>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</si>
  <si>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</si>
  <si>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</si>
  <si>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</si>
  <si>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</si>
  <si>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</si>
  <si>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</si>
  <si>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</si>
  <si>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</si>
  <si>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</si>
  <si>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</si>
  <si>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Other with own estimates of LGD or conversion</t>
  </si>
  <si>
    <t>Retail - Other non-SME - with own</t>
  </si>
  <si>
    <t>Financial and insurance activities</t>
  </si>
  <si>
    <t>Public administration and defence, compulsory social security</t>
  </si>
  <si>
    <t>Other regulatory adjustments to CET1 capital</t>
  </si>
  <si>
    <t>Additional own funds requirements to address risks other than the risk of excessive leverage (%)</t>
  </si>
  <si>
    <t xml:space="preserve">     of which: to be made up of CET1 capital (percentage points)</t>
  </si>
  <si>
    <t xml:space="preserve">     of which: to be made up of Tier 1 capital (percentage points)</t>
  </si>
  <si>
    <t>Additional own funds requirements to address risks other than the risk of excessive leverage (as a percentage of risk-weighted exposure amount)</t>
  </si>
  <si>
    <t>On-balance sheet items (excluding derivatives, SFTs, but including collateral)</t>
  </si>
  <si>
    <t xml:space="preserve">Total on-balance sheet exposures (excluding derivatives and SFTs) </t>
  </si>
  <si>
    <t>Replacement cost associated with SA-CCR derivatives transactions (ie net of eligible cash variation margin)</t>
  </si>
  <si>
    <t xml:space="preserve">Add-on amounts for potential future exposure associated with  SA-CCR derivatives transactions </t>
  </si>
  <si>
    <t>(Exempted CCP leg of client-cleared trade exposures) (SA-CCR)</t>
  </si>
  <si>
    <t>(Exempted CCP leg of client-cleared trade exposures) (original Exposure Method)</t>
  </si>
  <si>
    <t xml:space="preserve">Total derivative exposures </t>
  </si>
  <si>
    <t>Securities financing transaction (SFT) exposures</t>
  </si>
  <si>
    <t>Gross SFT assets (with no recognition of netting), after adjustment for sales accounting transactions</t>
  </si>
  <si>
    <t xml:space="preserve">Derogation for SFTs: Counterparty credit risk exposure in accordance with Articles 429e(5) and 222 CRR </t>
  </si>
  <si>
    <t xml:space="preserve">Total securities financing transaction exposures </t>
  </si>
  <si>
    <t>(General provisions deducted in determining Tier 1 capital and specific provisions associated with off-balance sheet exposures)</t>
  </si>
  <si>
    <t xml:space="preserve">Off-balance sheet exposures </t>
  </si>
  <si>
    <t xml:space="preserve">Exempted exposures </t>
  </si>
  <si>
    <t>(Exposures excluded from the total exposure measure in accordance with point (c ) of Article 429a(1) CRR)</t>
  </si>
  <si>
    <t>(Excluded exposures of public development banks (or units) - Public sector investments)</t>
  </si>
  <si>
    <t>Capital and total exposure measure</t>
  </si>
  <si>
    <t>Total exposure measure</t>
  </si>
  <si>
    <t>Leverage ratio (excluding the impact of the exemption of public sector investments and promotional loans) (%)</t>
  </si>
  <si>
    <t>EU-26a</t>
  </si>
  <si>
    <t xml:space="preserve">Additional own funds requirements to address the risk of excessive leverage (%) </t>
  </si>
  <si>
    <t>EU-26b</t>
  </si>
  <si>
    <t>Leverage ratio buffer requirement (%)</t>
  </si>
  <si>
    <t>EU-27a</t>
  </si>
  <si>
    <t>Overall leverage ratio requirement (%)</t>
  </si>
  <si>
    <t>Choice on transitional arrangements and relevant exposures</t>
  </si>
  <si>
    <t>EU-27b</t>
  </si>
  <si>
    <t>Mean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</si>
  <si>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</si>
  <si>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</si>
  <si>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Assets encumbered for a residual maturity of one year or more in a cover pool</t>
  </si>
  <si>
    <t>Capital ratios and requirements including buffers</t>
  </si>
  <si>
    <t>EU-67b</t>
  </si>
  <si>
    <t>of which: additional own funds requirements to address the risks other than the risk of excessive leverage</t>
  </si>
  <si>
    <t>Leverage ratio buffer and overall leverage ratio requirement (as a percentage of total exposure measure)</t>
  </si>
  <si>
    <t xml:space="preserve">RWEAs at previous period end </t>
  </si>
  <si>
    <t xml:space="preserve">RWEAs at the previous quarter-end (end of the day) </t>
  </si>
  <si>
    <t xml:space="preserve">RWEAs at the end of the disclosure period (end of the day) </t>
  </si>
  <si>
    <t xml:space="preserve">RWEAs at the end of the disclosure period </t>
  </si>
  <si>
    <t>4.1</t>
  </si>
  <si>
    <t>4.2</t>
  </si>
  <si>
    <t>8.1</t>
  </si>
  <si>
    <t>8.2</t>
  </si>
  <si>
    <t>9.1</t>
  </si>
  <si>
    <t>9.2</t>
  </si>
  <si>
    <t>9.3</t>
  </si>
  <si>
    <t>9.4</t>
  </si>
  <si>
    <t>9.5</t>
  </si>
  <si>
    <t>TOTAL (including F-IRB exposures and A-IRB exposures)</t>
  </si>
  <si>
    <t>DK0030352471</t>
  </si>
  <si>
    <t>XS1311459850</t>
  </si>
  <si>
    <t>English/Danish law</t>
  </si>
  <si>
    <t>Danish law</t>
  </si>
  <si>
    <t>Tier 2</t>
  </si>
  <si>
    <t>Additional Tier 1</t>
  </si>
  <si>
    <t>Solo and consolidated</t>
  </si>
  <si>
    <t>Tier 2 capital</t>
  </si>
  <si>
    <t>Additional Tier 1 capital</t>
  </si>
  <si>
    <t>Liability - amortised cost</t>
  </si>
  <si>
    <t>Dated</t>
  </si>
  <si>
    <t>Perpetual</t>
  </si>
  <si>
    <t>n/a</t>
  </si>
  <si>
    <t>Yes</t>
  </si>
  <si>
    <t>No</t>
  </si>
  <si>
    <t>Fixed-to-fixed</t>
  </si>
  <si>
    <t>Fixed-to-float</t>
  </si>
  <si>
    <t>Mandatory</t>
  </si>
  <si>
    <t>Fully discretionary</t>
  </si>
  <si>
    <t>Noncumulative</t>
  </si>
  <si>
    <t>Cumulative</t>
  </si>
  <si>
    <t>Non-convertible</t>
  </si>
  <si>
    <t>Breach of 7.125% CET1 Capital Ratio of Nykredit Realkredit (solo or consolidated) or Nykredit Group</t>
  </si>
  <si>
    <t>Partial</t>
  </si>
  <si>
    <t>Permanent</t>
  </si>
  <si>
    <t>Temporary</t>
  </si>
  <si>
    <t>The notes may be reinstated at the Issuer's discretion out of relevant profits, subject to certain restrictions</t>
  </si>
  <si>
    <t>Senior Non-Preferred Obligations</t>
  </si>
  <si>
    <t>DK0030486675</t>
  </si>
  <si>
    <t>DK0030487996</t>
  </si>
  <si>
    <t>DK0009522062</t>
  </si>
  <si>
    <t>NO0010887391</t>
  </si>
  <si>
    <t>DK0009529901</t>
  </si>
  <si>
    <t>NO0010887409</t>
  </si>
  <si>
    <t>DK0030467105</t>
  </si>
  <si>
    <t>DK0030482849</t>
  </si>
  <si>
    <t>DK0009526998</t>
  </si>
  <si>
    <t>DK0030484548</t>
  </si>
  <si>
    <t>Public</t>
  </si>
  <si>
    <t>Private</t>
  </si>
  <si>
    <t>Eligible liabilities</t>
  </si>
  <si>
    <t>Senior non-preferred</t>
  </si>
  <si>
    <t>Senior preferred</t>
  </si>
  <si>
    <t>Floating</t>
  </si>
  <si>
    <t>Fixed</t>
  </si>
  <si>
    <t>STIBOR 3M + 1.25%</t>
  </si>
  <si>
    <t>0.875%</t>
  </si>
  <si>
    <t>0.5%</t>
  </si>
  <si>
    <t>0.25%</t>
  </si>
  <si>
    <t>STIBOR 3M + 1.00%</t>
  </si>
  <si>
    <t>0.625%</t>
  </si>
  <si>
    <t>NIBOR 3M + 1.25%</t>
  </si>
  <si>
    <t>NIBOR 3M + 1.28%</t>
  </si>
  <si>
    <t>0.75%</t>
  </si>
  <si>
    <t>0.375%</t>
  </si>
  <si>
    <t>Convertible</t>
  </si>
  <si>
    <t>Occurence of Resolution Event</t>
  </si>
  <si>
    <t>Partially</t>
  </si>
  <si>
    <t>Optional (as determined by Relevant Regulator and/or Danish Resolution Authority)</t>
  </si>
  <si>
    <t>Subordinated instrument</t>
  </si>
  <si>
    <t>Statutory</t>
  </si>
  <si>
    <t>Not subordinated</t>
  </si>
  <si>
    <t>Unsubordinated creditors</t>
  </si>
  <si>
    <t>Secured creditors (including excluded liabilities)</t>
  </si>
  <si>
    <t>https://www.nykredit.com/siteassets/ir/files/bond-issuance/prospects/capital-instruments/prospects/tier_1_capital_notes_2020-10-09_en.pdf</t>
  </si>
  <si>
    <t>https://www.nykredit.com/siteassets/ir/files/bond-issuance/prospects/capital-instruments/final-terms/tier_2_-__26_october_2015_2015-10-26_en.pdf</t>
  </si>
  <si>
    <t>https://www.nykredit.com/siteassets/ir/files/bond-issuance/prospects/capital-instruments/final-terms/tier_2_dk0030486675_2021-03-29.pdf</t>
  </si>
  <si>
    <t>https://www.nykredit.com/siteassets/ir/files/bond-issuance/prospects/capital-instruments/final-terms/tier_2_dk0030487996_2021-04-26.pdf</t>
  </si>
  <si>
    <t>https://www.nykredit.com/siteassets/ir/files/bond-issuance/prospects/senior-debt/snp---final-terms/senior_non-preferred_28-06-2019_2019-06-28.pdf</t>
  </si>
  <si>
    <t>https://www.nykredit.com/siteassets/ir/files/bond-issuance/prospects/senior-debt/senior-unsecured---final-terms/senior_unsecured_no0010887391_2020-07-03.pdf</t>
  </si>
  <si>
    <t>https://www.nykredit.com/siteassets/ir/files/bond-issuance/prospects/senior-debt/senior-unsecured---final-terms/senior_unsecured_dk0009529901_2020-06-10_en.pdf</t>
  </si>
  <si>
    <t>https://www.nykredit.com/siteassets/ir/files/bond-issuance/prospects/senior-debt/senior-unsecured---final-terms/senior_unsecured_no0010887409_2020-07-08.pdf</t>
  </si>
  <si>
    <t>https://www.nykredit.com/siteassets/ir/files/bond-issuance/prospects/senior-debt/snp---final-terms/senior_non-preferred_dk0030467105_2020-11-19.pdf</t>
  </si>
  <si>
    <t>https://www.nykredit.com/siteassets/ir/files/bond-issuance/prospects/senior-debt/snp---final-terms/senior_non-preferred_dk0030482849_2021-01-26.pdf</t>
  </si>
  <si>
    <t>https://www.nykredit.com/siteassets/ir/files/bond-issuance/prospects/senior-debt/snp---final-terms/senior_non-preferred_dk0009526998_2020-01-16.pdf</t>
  </si>
  <si>
    <t>https://www.nykredit.com/siteassets/ir/files/bond-issuance/prospects/senior-debt/snp---final-terms/senior_non-preferred_dk0030484548_2021-02-22.pdf</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</si>
  <si>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</si>
  <si>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</si>
  <si>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</si>
  <si>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</si>
  <si>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</si>
  <si>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</si>
  <si>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</si>
  <si>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</si>
  <si>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</si>
  <si>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</si>
  <si>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</si>
  <si>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Interest rate risks of non-trading book activities</t>
  </si>
  <si>
    <r>
      <t>Interest rate risks of non-trading book activities (</t>
    </r>
    <r>
      <rPr>
        <i/>
        <sz val="8"/>
        <color rgb="FF000000"/>
        <rFont val="Arial"/>
        <family val="2"/>
      </rPr>
      <t>EU IRRBB1</t>
    </r>
    <r>
      <rPr>
        <sz val="8"/>
        <color rgb="FF000000"/>
        <rFont val="Arial"/>
        <family val="2"/>
      </rPr>
      <t>)</t>
    </r>
  </si>
  <si>
    <t>Kirstinehøj 17 A/S</t>
  </si>
  <si>
    <t>This table is not relevant for Nykredit, as no IMM counterparty models are applied.</t>
  </si>
  <si>
    <t>Banking activities</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</si>
  <si>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</si>
  <si>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</si>
  <si>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</si>
  <si>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</si>
  <si>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</si>
  <si>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</si>
  <si>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</si>
  <si>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</si>
  <si>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0.75 to &lt;2.5</t>
  </si>
  <si>
    <t>2.5 to &lt;10</t>
  </si>
  <si>
    <t>10 to &lt;100</t>
  </si>
  <si>
    <t>30 to &lt;100</t>
  </si>
  <si>
    <t>100 (Default)</t>
  </si>
  <si>
    <t>Of which number of obligors which defaulted in the year</t>
  </si>
  <si>
    <t>Observed average default rate (%)</t>
  </si>
  <si>
    <t>Exposures weighted average PD (%)</t>
  </si>
  <si>
    <t>Average PD (%)</t>
  </si>
  <si>
    <t>Average historical annual default rate (%)</t>
  </si>
  <si>
    <t>Corporates - SME with own estimates of LGD or conversion factors (A-IRB)</t>
  </si>
  <si>
    <t>Corporates - Other with own estimates of LGD or conversion (A-IRB)</t>
  </si>
  <si>
    <t>Retail - Secured by immovable property SME (A-IRB)</t>
  </si>
  <si>
    <t>Retail - Secured by immovable property non-SME (A-IRB)</t>
  </si>
  <si>
    <t>Retail - Other non-SME - with own estimates of LGD or conversion factors (A-IRB)</t>
  </si>
  <si>
    <t>Operational risk own funds requirements and risk-weighted exposure amounts</t>
  </si>
  <si>
    <r>
      <t>IRB approach – Backtesting of loss given default (LGD) per exposure class (</t>
    </r>
    <r>
      <rPr>
        <i/>
        <sz val="8"/>
        <color rgb="FF000000"/>
        <rFont val="Arial"/>
        <family val="2"/>
      </rPr>
      <t>EU CR9-A</t>
    </r>
    <r>
      <rPr>
        <sz val="8"/>
        <color rgb="FF000000"/>
        <rFont val="Arial"/>
        <family val="2"/>
      </rPr>
      <t>)</t>
    </r>
  </si>
  <si>
    <t>Number of obligors at the end of the previous year</t>
  </si>
  <si>
    <t>(Excluded exposures of public development banks (or units) - Promotional loans)</t>
  </si>
  <si>
    <t>(Excluded passing-through promotional loan exposures by non-public development banks (or units)</t>
  </si>
  <si>
    <t>Total, collateral received and own debt securities issued</t>
  </si>
  <si>
    <t>Of which 1250%</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</si>
  <si>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</si>
  <si>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</si>
  <si>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</si>
  <si>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</si>
  <si>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</si>
  <si>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</si>
  <si>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</si>
  <si>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</si>
  <si>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</si>
  <si>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</si>
  <si>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</si>
  <si>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</si>
  <si>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</si>
  <si>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</si>
  <si>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</si>
  <si>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</si>
  <si>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</si>
  <si>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</si>
  <si>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</si>
  <si>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</si>
  <si>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</si>
  <si>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</si>
  <si>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</si>
  <si>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</si>
  <si>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</si>
  <si>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</si>
  <si>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</si>
  <si>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</si>
  <si>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</si>
  <si>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</si>
  <si>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</si>
  <si>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</si>
  <si>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</si>
  <si>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</si>
  <si>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</si>
  <si>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</si>
  <si>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</si>
  <si>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</si>
  <si>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</si>
  <si>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</si>
  <si>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</si>
  <si>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</si>
  <si>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</si>
  <si>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</si>
  <si>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</si>
  <si>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</si>
  <si>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</si>
  <si>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</si>
  <si>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</si>
  <si>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</si>
  <si>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</si>
  <si>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</si>
  <si>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</si>
  <si>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</si>
  <si>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</si>
  <si>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</si>
  <si>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Banking book- Climate Change transition risk: Credit quality of exposures by sector, emissions and residual maturity</t>
  </si>
  <si>
    <t>Sector/subsector</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</si>
  <si>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</si>
  <si>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</si>
  <si>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</si>
  <si>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p</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</si>
  <si>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</si>
  <si>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</si>
  <si>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</si>
  <si>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</si>
  <si>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</si>
  <si>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</si>
  <si>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</si>
  <si>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Stage 2 exposures</t>
  </si>
  <si>
    <t>Of which Scope 3 financed emissions</t>
  </si>
  <si>
    <t>Banking book - Climate change transition risk: Loans collateralised by immovable property - Energy efficiency of the collateral</t>
  </si>
  <si>
    <t>Level of energy efficiency (EP score in kWh/m² of collateral)</t>
  </si>
  <si>
    <t>0; &lt;= 100</t>
  </si>
  <si>
    <t>&gt; 100; &lt;= 200</t>
  </si>
  <si>
    <t>&gt; 200; &lt;= 300</t>
  </si>
  <si>
    <t>&gt; 300; &lt;= 400</t>
  </si>
  <si>
    <t>&gt; 400; &lt;= 500</t>
  </si>
  <si>
    <t>&gt; 500</t>
  </si>
  <si>
    <t>Level of energy efficiency (EPC label of collateral)</t>
  </si>
  <si>
    <t>A</t>
  </si>
  <si>
    <t>B</t>
  </si>
  <si>
    <t>C</t>
  </si>
  <si>
    <t>D</t>
  </si>
  <si>
    <t>E</t>
  </si>
  <si>
    <t>F</t>
  </si>
  <si>
    <t>G</t>
  </si>
  <si>
    <t>Without EPC label of collateral</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</si>
  <si>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</si>
  <si>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</si>
  <si>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</si>
  <si>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</si>
  <si>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</si>
  <si>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</si>
  <si>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</si>
  <si>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Counterparty sector</t>
  </si>
  <si>
    <t>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</si>
  <si>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</si>
  <si>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</si>
  <si>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</si>
  <si>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</si>
  <si>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Banking book - Climate change physical risk: Exposures subject to physical risk</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</si>
  <si>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</si>
  <si>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</si>
  <si>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</si>
  <si>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</si>
  <si>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</si>
  <si>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</si>
  <si>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</si>
  <si>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</si>
  <si>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</si>
  <si>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</si>
  <si>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</si>
  <si>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Financial corporations</t>
  </si>
  <si>
    <t>ESG</t>
  </si>
  <si>
    <t>ha</t>
  </si>
  <si>
    <t>Nominal amount of instrument</t>
  </si>
  <si>
    <t>Original maturity date</t>
  </si>
  <si>
    <t>Optional call date, contingent call dates and redemption amount</t>
  </si>
  <si>
    <t>Coupon rate and any related index</t>
  </si>
  <si>
    <t>Existence of a dividend stopper</t>
  </si>
  <si>
    <t>DK0030507694</t>
  </si>
  <si>
    <t>NO0012724113</t>
  </si>
  <si>
    <t>DK0030513585</t>
  </si>
  <si>
    <t>DK0030513312</t>
  </si>
  <si>
    <t>DK0030506886</t>
  </si>
  <si>
    <t>DK0030507421</t>
  </si>
  <si>
    <t>DK0030497524</t>
  </si>
  <si>
    <t>NO0012428459</t>
  </si>
  <si>
    <t>DKK   950.00</t>
  </si>
  <si>
    <t>EUR 500</t>
  </si>
  <si>
    <t>EUR   500.00</t>
  </si>
  <si>
    <t>NOK 1,550.00</t>
  </si>
  <si>
    <t>EUR 50</t>
  </si>
  <si>
    <t>SEK 1,000</t>
  </si>
  <si>
    <t>SEK   280.00</t>
  </si>
  <si>
    <t>EUR 750</t>
  </si>
  <si>
    <t>EUR    10.00</t>
  </si>
  <si>
    <t>EUR    52.00</t>
  </si>
  <si>
    <t>SEK 500</t>
  </si>
  <si>
    <t>NOK 1,500.00</t>
  </si>
  <si>
    <t>NOK 1,000</t>
  </si>
  <si>
    <t>NOK 1,750</t>
  </si>
  <si>
    <t>99.792</t>
  </si>
  <si>
    <t>99.508</t>
  </si>
  <si>
    <t>99.663</t>
  </si>
  <si>
    <t>99.387</t>
  </si>
  <si>
    <t>99.891</t>
  </si>
  <si>
    <t>99.526</t>
  </si>
  <si>
    <t>101.444</t>
  </si>
  <si>
    <t>99.868</t>
  </si>
  <si>
    <t>99.817</t>
  </si>
  <si>
    <t>99.485</t>
  </si>
  <si>
    <t>15/10/2020</t>
  </si>
  <si>
    <t>28/04/2021</t>
  </si>
  <si>
    <t>29/09/2022</t>
  </si>
  <si>
    <t>18/10/2022</t>
  </si>
  <si>
    <t>19/10/2015</t>
  </si>
  <si>
    <t>26/10/2022</t>
  </si>
  <si>
    <t>31/03/2021</t>
  </si>
  <si>
    <t>29/03/2022</t>
  </si>
  <si>
    <t>11/06/2020</t>
  </si>
  <si>
    <t>04/04/2022</t>
  </si>
  <si>
    <t>20/01/2020</t>
  </si>
  <si>
    <t>17/01/2022</t>
  </si>
  <si>
    <t>24/02/2021</t>
  </si>
  <si>
    <t>27/01/2021</t>
  </si>
  <si>
    <t>23/11/2020</t>
  </si>
  <si>
    <t>03/02/2022</t>
  </si>
  <si>
    <t>28/06/2019</t>
  </si>
  <si>
    <t>10/07/2020</t>
  </si>
  <si>
    <t>07/07/2020</t>
  </si>
  <si>
    <t>28/07/2031</t>
  </si>
  <si>
    <t>29/12/2032</t>
  </si>
  <si>
    <t>18/10/2032</t>
  </si>
  <si>
    <t>28/10/2030</t>
  </si>
  <si>
    <t>26/10/2032</t>
  </si>
  <si>
    <t>31/03/2031</t>
  </si>
  <si>
    <t>12/07/2027</t>
  </si>
  <si>
    <t>10/07/2025</t>
  </si>
  <si>
    <t>04/04/2025</t>
  </si>
  <si>
    <t>22/04/2024</t>
  </si>
  <si>
    <t>20/01/2027</t>
  </si>
  <si>
    <t>17/01/2034</t>
  </si>
  <si>
    <t>17/01/2028</t>
  </si>
  <si>
    <t>27/01/2026</t>
  </si>
  <si>
    <t>13/01/2026</t>
  </si>
  <si>
    <t>03/11/2026</t>
  </si>
  <si>
    <t>17/01/2025</t>
  </si>
  <si>
    <t>07/10/2025</t>
  </si>
  <si>
    <t>07/07/2025</t>
  </si>
  <si>
    <t>15/04/2026; par regulatory/tax call</t>
  </si>
  <si>
    <t>28/04/2026; par regulatory/tax call</t>
  </si>
  <si>
    <t>29/09/2027; par regulatory/tax call</t>
  </si>
  <si>
    <t>18/10/2027; par regulatory/tax call</t>
  </si>
  <si>
    <t>Par regulatory/tax call</t>
  </si>
  <si>
    <t>26/10/2027; par regulatory/tax call</t>
  </si>
  <si>
    <t>31/03/2026; par regulatory/tax call</t>
  </si>
  <si>
    <t>4.125%</t>
  </si>
  <si>
    <t>5.5%</t>
  </si>
  <si>
    <t>NIBOR 3M  + 3.65%</t>
  </si>
  <si>
    <t>4% in year 1-2, hereafter EURIBOR 6M + 1.71%</t>
  </si>
  <si>
    <t>CIBOR 3M + 3.90%</t>
  </si>
  <si>
    <t>6.88% to first call date</t>
  </si>
  <si>
    <t>1.375%</t>
  </si>
  <si>
    <t>1.31%</t>
  </si>
  <si>
    <t>1.182%</t>
  </si>
  <si>
    <t>2.625%</t>
  </si>
  <si>
    <t>https://www.nykredit.com/siteassets/ir/files/bond-issuance/prospects/capital-instruments/final-terms/tier_2_dk0030507694_2022-09-27.pdf</t>
  </si>
  <si>
    <t>https://www.nykredit.com/siteassets/ir/files/bond-issuance/prospects/capital-instruments/final-terms/tier_2_no0012724113_2022-10-14.pdf</t>
  </si>
  <si>
    <t>https://www.nykredit.com/siteassets/ir/files/bond-issuance/prospects/capital-instruments/final-terms/20221024_execution-version_final-terms-nykredit-tier-2-dkk.pdf</t>
  </si>
  <si>
    <t>https://www.nykredit.com/siteassets/ir/files/bond-issuance/prospects/capital-instruments/final-terms/tier_2_dk0030513312_2022-10-14.pdf</t>
  </si>
  <si>
    <t>https://www.nykredit.com/siteassets/ir/files/bond-issuance/prospects/senior-debt/senior-unsecured---final-terms/final-terms-dk0030506886.pdf</t>
  </si>
  <si>
    <t>https://www.nykredit.com/siteassets/ir/files/bond-issuance/prospects/senior-debt/snp---final-terms/senior_non-preferred_dk0030507421_2022-03-31.pdf</t>
  </si>
  <si>
    <t>https://www.nykredit.com/siteassets/ir/files/bond-issuance/prospects/senior-debt/snp---final-terms/senior_non-preferred_dk0030497524_2022-01-14.pdf</t>
  </si>
  <si>
    <t>https://www.nykredit.com/siteassets/ir/files/bond-issuance/prospects/senior-debt/snp---final-terms/senior_non-preferred_no0012428459_2022-01-27.pdf</t>
  </si>
  <si>
    <t>Own debt securities issued other than own covered bonds or asset-backed securities</t>
  </si>
  <si>
    <t>Collateral received by the reporting institution</t>
  </si>
  <si>
    <t>Own covered bonds and asset-backed securities issued and not yet pledged</t>
  </si>
  <si>
    <t>of which:</t>
  </si>
  <si>
    <t>Type of financial instrument</t>
  </si>
  <si>
    <t>Type of counterparty</t>
  </si>
  <si>
    <t>Type of risk mitigated (Climate change transition risk)</t>
  </si>
  <si>
    <t>Type of risk mitigated (Climate change physical risk)</t>
  </si>
  <si>
    <t>Qualitative information on the nature of the mitigating actions</t>
  </si>
  <si>
    <t>Other counterparties</t>
  </si>
  <si>
    <t>Of which building renovation loans</t>
  </si>
  <si>
    <t>Other climate change mitigating actions that are not covered in Regulation (EU) 2020/852</t>
  </si>
  <si>
    <t>Bonds (e.g. green, sustainable, sustainability-linked under standards other than the EU standards)</t>
  </si>
  <si>
    <t>Loans (e.g. green, sustainable, sustainability-linked under standards other than the EU standards)</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</si>
  <si>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
Certain information contained herein (the “Information”) is sourced from/copyright of MSCI Inc., MSCI ESG Re-search LLC, or their affiliates (“MSCI”), or information providers (together the “MSCI Parties”) and may have been used to calculate scores, signals, or other indicators. The Information is for internal use only and may not be reproduced or disseminated in whole or part without prior written permission. The Information may not be used for, nor does it constitute, an offer to buy or sell, or a promotion or recommendation of, any security, financial instrument or product, trading strategy, or index, nor should it be taken as an indication or guarantee of any future performance. Some funds may be based on or linked to MSCI indexes, and MSCI may be compensated based on the fund’s assets under management or other measures. MSCI has established an information barrier between index research and certain Information. None of the Information in and of itself can be used to determine which securities to buy or sell or when to buy or sell them. The Information is provided “as is” and the user assumes the entire risk of any use it may make or permit to be made of the Information. No MSCI Party warrants or guarantees the originality, accuracy and/or completeness of the Information and each expressly disclaims all express or implied warranties. No MSCI Party shall have any liability for any errors or omissions in connection with any Information herein, or any liability for any direct, indirect, special, punitive, consequential or any other damages (including lost profits) even if notified of the possibility of such damages.</t>
  </si>
  <si>
    <t xml:space="preserve">Green loans issued by Nykredit finance the following asset categories: green Buildings, renewable energy, clean transportation and energy distribution. </t>
  </si>
  <si>
    <t xml:space="preserve">Nykredit's green bonds fund activities within the following asset categories: green buildings, renewable energy, clean transportation and energy distribution. </t>
  </si>
  <si>
    <t>Market risk in Nykredit is primarily related to interest rate risk.</t>
  </si>
  <si>
    <t>Liquidity Risk and Asset Encumbrance</t>
  </si>
  <si>
    <t>Bonds</t>
  </si>
  <si>
    <t>Equities etc.</t>
  </si>
  <si>
    <t>Forborne exposures account for around 0.1% of total exposures.</t>
  </si>
  <si>
    <t>VaR (higher of values a and b)</t>
  </si>
  <si>
    <t>SVaR (higher of values a and b)</t>
  </si>
  <si>
    <t>IRC (higher of values a and b)</t>
  </si>
  <si>
    <t>Comprehensive risk measure (higher of values a, b and c)</t>
  </si>
  <si>
    <t>Q4/2023</t>
  </si>
  <si>
    <t>Q4/2023
DKK million</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</si>
  <si>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</si>
  <si>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</si>
  <si>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</si>
  <si>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</si>
  <si>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</si>
  <si>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</si>
  <si>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</si>
  <si>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</si>
  <si>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</si>
  <si>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</si>
  <si>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</si>
  <si>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Other SMEs</t>
  </si>
  <si>
    <t>of which Retail – Other non-SMEs</t>
  </si>
  <si>
    <t>Other non-credit obligation assets</t>
  </si>
  <si>
    <t xml:space="preserve">Total </t>
  </si>
  <si>
    <t xml:space="preserve"> Scope of the use of IRB and SA approaches</t>
  </si>
  <si>
    <t>Retail - Total</t>
  </si>
  <si>
    <t>of which: …</t>
  </si>
  <si>
    <t>121</t>
  </si>
  <si>
    <t>011</t>
  </si>
  <si>
    <t>DK0030513155</t>
  </si>
  <si>
    <t>DK0030510052</t>
  </si>
  <si>
    <t>DK0030509559</t>
  </si>
  <si>
    <t>DK0030045703</t>
  </si>
  <si>
    <t>DK0030512421</t>
  </si>
  <si>
    <t>DK0030352398</t>
  </si>
  <si>
    <t>SEK   500.00</t>
  </si>
  <si>
    <t>SEK   300.00</t>
  </si>
  <si>
    <t>SEK   750.00</t>
  </si>
  <si>
    <t>EUR   750.00</t>
  </si>
  <si>
    <t>SEK   200.00</t>
  </si>
  <si>
    <t>06/12/2023</t>
  </si>
  <si>
    <t>19/10/2023</t>
  </si>
  <si>
    <t>20/02/2023</t>
  </si>
  <si>
    <t>21/11/2023</t>
  </si>
  <si>
    <t>22/06/2023</t>
  </si>
  <si>
    <t>06/12/2027</t>
  </si>
  <si>
    <t>19/10/2026</t>
  </si>
  <si>
    <t>17/07/2028</t>
  </si>
  <si>
    <t>19/01/2029</t>
  </si>
  <si>
    <t>04/07/2025</t>
  </si>
  <si>
    <t>STIBOR 3M + 1.47%</t>
  </si>
  <si>
    <t>4.967%</t>
  </si>
  <si>
    <t>STIBOR 3M + 1.35%</t>
  </si>
  <si>
    <t>STIBOR 3M +  1.06%</t>
  </si>
  <si>
    <t>No contractual clause for waiver of set-off rights</t>
  </si>
  <si>
    <t>https://www.nykredit.com/siteassets/ir/files/bond-issuance/prospects/senior-debt/snp---final-terms/20231204_execution-version_final-terms-sek-500m-snp-frn.pdf</t>
  </si>
  <si>
    <t>https://www.nykredit.com/siteassets/ir/files/bond-issuance/prospects/senior-debt/snp---final-terms/20231017---execution-version-terms-snp-sek-300m-fixed.pdf</t>
  </si>
  <si>
    <t>https://www.nykredit.com/siteassets/ir/files/bond-issuance/prospects/senior-debt/snp---final-terms/20231017_execution-version-ft-snp-sek-frn-750m.pdf</t>
  </si>
  <si>
    <t>https://www.nykredit.com/siteassets/ir/files/bond-issuance/prospects/senior-debt/snp---final-terms/20230216_execution-version-form-of-final-terms-nyr-eur-snp.pdf</t>
  </si>
  <si>
    <t>https://www.nykredit.com/siteassets/ir/files/bond-issuance/prospects/senior-debt/snp---final-terms/20231117-nykredit-eur750-fxd-snp.pdf</t>
  </si>
  <si>
    <t>https://www.nykredit.com/siteassets/ir/files/bond-issuance/prospects/senior-debt/snp---final-terms/nykredit_realkredit_new_final_terms_for_euro_medium_term_note_programme_2023-06-20.pdf</t>
  </si>
  <si>
    <t>Nykredit's LCR ratio is high due to the composition of Nykredit's balance sheet. A largely dominant share of mortgage lending, funded by matched mortgage bonds, is exempt from the LCR calculation. Nykredit Realkredit Group has a substantial liquidity buffer and net cash outflows are mainly related to the commercial bank activities, which account for a smaller amount of total balance sheet. The net cash outflow is mainly to deposits and repo/reverse.</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</si>
  <si>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</si>
  <si>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</si>
  <si>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</si>
  <si>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</si>
  <si>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</si>
  <si>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</si>
  <si>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</si>
  <si>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</si>
  <si>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</si>
  <si>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</si>
  <si>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</si>
  <si>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</si>
  <si>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</si>
  <si>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</si>
  <si>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</si>
  <si>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</si>
  <si>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</si>
  <si>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</si>
  <si>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</si>
  <si>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</si>
  <si>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</si>
  <si>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</si>
  <si>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</si>
  <si>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</si>
  <si>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</si>
  <si>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</si>
  <si>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</si>
  <si>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</si>
  <si>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</si>
  <si>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</si>
  <si>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</si>
  <si>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</si>
  <si>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</si>
  <si>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</si>
  <si>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</si>
  <si>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</si>
  <si>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</si>
  <si>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</si>
  <si>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</si>
  <si>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</si>
  <si>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</si>
  <si>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</si>
  <si>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</si>
  <si>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Sovereigns</t>
  </si>
  <si>
    <t>Central banks exposure</t>
  </si>
  <si>
    <t>Trading book</t>
  </si>
  <si>
    <t>TOTAL ASSETS EXCLUDED FROM NUMERATOR AND DENOMINATOR</t>
  </si>
  <si>
    <t>TOTAL ASSETS</t>
  </si>
  <si>
    <t>Proportion of eligible assets funding taxonomy relevant sectors</t>
  </si>
  <si>
    <t>Proportion of total assets covered</t>
  </si>
  <si>
    <t>Of which environmentally sustainable</t>
  </si>
  <si>
    <t>%  (compared to total covered assets in the denominator)</t>
  </si>
  <si>
    <t>GAR</t>
  </si>
  <si>
    <t>of which management companies</t>
  </si>
  <si>
    <t>Non-financial corporations subject to NFRD disclosure obligations</t>
  </si>
  <si>
    <t>Local government financing</t>
  </si>
  <si>
    <t>Summary of GAR KPIs</t>
  </si>
  <si>
    <t>Mitigating actions: Assets for the calculation of GAR</t>
  </si>
  <si>
    <r>
      <t>Other assets excluded from both the numerator and denominator for GAR</t>
    </r>
    <r>
      <rPr>
        <b/>
        <strike/>
        <sz val="6.5"/>
        <color rgb="FF10137C"/>
        <rFont val="Arial"/>
        <family val="2"/>
      </rPr>
      <t xml:space="preserve"> </t>
    </r>
    <r>
      <rPr>
        <b/>
        <sz val="6.5"/>
        <color rgb="FF10137C"/>
        <rFont val="Arial"/>
        <family val="2"/>
      </rPr>
      <t xml:space="preserve">calculation </t>
    </r>
  </si>
  <si>
    <t>Table 1 - Qualitative information on Environmental risk</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</si>
  <si>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</si>
  <si>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</si>
  <si>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Objectives, targets and limits to assess and address environmental risk in short-, medium-, and long-term, and performance assessment against these objectives, targets and limits, including forward-looking information in the design of business strategy and processes</t>
  </si>
  <si>
    <t>Current investment activities and (future) investment targets towards environmental objectives and EU Taxonomy-aligned activities</t>
  </si>
  <si>
    <t>(d)</t>
  </si>
  <si>
    <t>Policies and procedures relating to direct and indirect engagement with new or existing counterparties on their strategies to mitigate and reduce environmental risks</t>
  </si>
  <si>
    <t>Governance</t>
  </si>
  <si>
    <t>(e)</t>
  </si>
  <si>
    <t>Responsibilities of the management body for setting the risk framework, supervising and managing the implementation of the objectives, strategy and policies in the context of environmental risk management covering relevant transmission channels</t>
  </si>
  <si>
    <t>(f)</t>
  </si>
  <si>
    <t>Management body's integration of short-, medium- and long-term effects of environmental factors and risks, organisational structure both within business lines and internal control functions</t>
  </si>
  <si>
    <t>(g)</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</si>
  <si>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</si>
  <si>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Lines of reporting and frequency of reporting relating to environmental risk</t>
  </si>
  <si>
    <t>Alignment of the remuneration policy with institution's environmental risk-related objectives</t>
  </si>
  <si>
    <t>Risk management</t>
  </si>
  <si>
    <t>(j)</t>
  </si>
  <si>
    <t>Integration of short-, medium- and long-term effects of environmental factors and risks in the risk framework</t>
  </si>
  <si>
    <t>(k)</t>
  </si>
  <si>
    <t>Definitions, methodologies and international standards on which the environmental risk management framework is based</t>
  </si>
  <si>
    <t>(l)</t>
  </si>
  <si>
    <t>Processes to identify, measure and monitor activities and exposures (and collateral where applicable) sensitive to environmental risks, covering relevant transmission channels</t>
  </si>
  <si>
    <t>(m)</t>
  </si>
  <si>
    <t>Activities, commitments and exposures contributing to mitigate environmental risks</t>
  </si>
  <si>
    <t>(n)</t>
  </si>
  <si>
    <t>Implementation of tools for identification, measurement and management of environmental risks</t>
  </si>
  <si>
    <t>(o)</t>
  </si>
  <si>
    <t>Results and outcome of the risk tools implemented and the estimated impact of environmental risk on capital and liquidity risk profile</t>
  </si>
  <si>
    <t>(p)</t>
  </si>
  <si>
    <t>Data availability, quality and accuracy, and efforts to improve these aspects</t>
  </si>
  <si>
    <t>(q)</t>
  </si>
  <si>
    <t>Description of limits to environmental risks (as drivers of prudential risks) that are set, and triggering escalation and exclusion in the case of breaching these limits</t>
  </si>
  <si>
    <t>(r)</t>
  </si>
  <si>
    <t>Description of the link (transmission channels) between environmental risks with credit risk, liquidity and funding risk, market risk, operational risk and reputational risk in the risk management framework</t>
  </si>
  <si>
    <t>Table 2 - Qualitative information on Social risk</t>
  </si>
  <si>
    <t>in accordance with Article 449a CRR</t>
  </si>
  <si>
    <t>Adjustment of the institution's business strategy to integrate social factors and risks taking into account the impact of social risk on the institution's business environment, business model, strategy and financial planning</t>
  </si>
  <si>
    <t xml:space="preserve">The Nykredit Group's corporate responsibility commitment builds on Nykredit's core values. Nykredit is committed and positioned to help solve the challenges faced by society and to make a difference. In a predictable and reliable manner. This applies to challenges that are self-evident, given our core product and business system. Nykredit is focused on maintaining the strength to support its customers, the economy and society by keeping its loan books open all across the country – at all times. </t>
  </si>
  <si>
    <t>Objectives, targets and limits to assess and address social risk in short-term, medium-term and long-term, and performance assessment against these objectives, targets and limits, including forward-looking information in the design of business strategy and processes</t>
  </si>
  <si>
    <t>Policies and procedures relating to direct and indirect engagement with new or existing counterparties on their strategies to mitigate and reduce socially harmful activities</t>
  </si>
  <si>
    <t>Corporate Responsibility Policy encompasses Nykredit's work with regard to ESG. The majority of Nykredit's internal and external policies and guidelines contribute to the implementation of the Group's corporate responsibility in a range of different areas. For an overview of Nykredit's external policies, including the Corporate Responsibility Policy please visit: https://www.nykredit.com/om_x0002_os/organisation/politikker/</t>
  </si>
  <si>
    <t>Responsibilities of the management body for setting the risk framework, supervising and managing the implementation of the objectives, strategy and policies in the context of social risk management covering counterparties' approaches to:</t>
  </si>
  <si>
    <t xml:space="preserve">The risks relating to ESG affect traditional risk types, including credit risk, market risk, liquidity risk, funding risk as well as non-financial risks. This means that the risk appetite in this area follows from the underlying policies.
The Board of Directors provides relevant policies and guidelines for lending, non-financial risks and other areas where climate-related risks and sustainability play a role. The Executive Board approves and implements the relevant policies and oversees compliance based on quarterly reports. </t>
  </si>
  <si>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</si>
  <si>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</si>
  <si>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</si>
  <si>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</si>
  <si>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</si>
  <si>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</si>
  <si>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</si>
  <si>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</si>
  <si>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</si>
  <si>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Risk reports, including all risk areas with ESG and sustainability elements are presented to the Board of Directors quarterly.</t>
  </si>
  <si>
    <t>Alignment of the remuneration policy in line with institution's social risk-related objectives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</si>
  <si>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</si>
  <si>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</si>
  <si>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</si>
  <si>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</si>
  <si>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</si>
  <si>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Table 3 - Qualitative information on Governance risk</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</si>
  <si>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</si>
  <si>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</si>
  <si>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</si>
  <si>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</si>
  <si>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</si>
  <si>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</si>
  <si>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</si>
  <si>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</si>
  <si>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</si>
  <si>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</si>
  <si>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</si>
  <si>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</si>
  <si>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Social risks are part of the ongoing development of the management and inclusion of ESG risks in Nykredit. As such they are a part of the assessment of business customers. For further information refer to Nykredit's Cosporate Sustainablity Report as well as disclosure regarding enviromental risks  j-i.</t>
  </si>
  <si>
    <t xml:space="preserve">Nykredit's corporate responsibility commitment has been integrated into the Group's governance structure. The Board of Directors sets the strategic direction of Nykredit's business and approves the Corporate Responsibility Policy. The policy applies to the entire Group and is subject to annual updates. The Group Executive Board makes up the Corporate Responsibility Committee. The Group Executive Board defines the strategy for corporate responsibility and the prioritised initiatives that form the basis of the specific measures, business procedures, products and processes.
</t>
  </si>
  <si>
    <t xml:space="preserve">Governance factors are part of the assessment of business customers. For further information refer to Corporate Sustainability Report and Risk and Capital Management.
</t>
  </si>
  <si>
    <t>Qualitative information on Environmental risk</t>
  </si>
  <si>
    <t>Qualitative information on Social risk</t>
  </si>
  <si>
    <t>Qualitative information on Governance risk</t>
  </si>
  <si>
    <t xml:space="preserve">Total gross carrying amount amount </t>
  </si>
  <si>
    <t>Gross carrying amount (million DKK)</t>
  </si>
  <si>
    <t>Q1/2024</t>
  </si>
  <si>
    <t>Sector</t>
  </si>
  <si>
    <t>NACE Sectors (a minima)</t>
  </si>
  <si>
    <t>Portfolio gross carrying amount (Mn DKK)</t>
  </si>
  <si>
    <t>Alignment metric**</t>
  </si>
  <si>
    <t>Year of reference</t>
  </si>
  <si>
    <t>Distance to IEA NZE2050 in % ***</t>
  </si>
  <si>
    <t>Target (year of reference + 3 years)</t>
  </si>
  <si>
    <t>Power</t>
  </si>
  <si>
    <t>Please refer to the list below*</t>
  </si>
  <si>
    <t>Tonnes of CO2 per MWh</t>
  </si>
  <si>
    <t>N/A</t>
  </si>
  <si>
    <t xml:space="preserve">Fossil fuel combustion </t>
  </si>
  <si>
    <t>Tonnes of CO2 per GJ</t>
  </si>
  <si>
    <t>Automotive</t>
  </si>
  <si>
    <t>Tonnes of CO2 per passenger-km</t>
  </si>
  <si>
    <t>Aviation</t>
  </si>
  <si>
    <t xml:space="preserve">Maritime transport </t>
  </si>
  <si>
    <t>Tonnes of CO2 per tonnes-km</t>
  </si>
  <si>
    <t>Cement, clinker and lime production</t>
  </si>
  <si>
    <t>Tonnes of CO2 per tonnes</t>
  </si>
  <si>
    <t xml:space="preserve">Iron and steel, coke, and metal ore production </t>
  </si>
  <si>
    <t>Chemicals</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</si>
  <si>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</si>
  <si>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</si>
  <si>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</si>
  <si>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</si>
  <si>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</si>
  <si>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</si>
  <si>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</si>
  <si>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</si>
  <si>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</si>
  <si>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</si>
  <si>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</si>
  <si>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</si>
  <si>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</si>
  <si>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</si>
  <si>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</si>
  <si>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</si>
  <si>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</si>
  <si>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</si>
  <si>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</si>
  <si>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</si>
  <si>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</si>
  <si>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</si>
  <si>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Banking book - Climate change transition risk: Alignment metrics</t>
  </si>
  <si>
    <t>Q2/2024</t>
  </si>
  <si>
    <t>Q2/2024
DKK million</t>
  </si>
  <si>
    <t>Value adjustments and provisions</t>
  </si>
  <si>
    <t>Retail - Secured by immovable property non-SME</t>
  </si>
  <si>
    <t>A-IRB
Q2/2024
DKK million</t>
  </si>
  <si>
    <t>Risk weighted exposure amount as at the end of Q2/2024</t>
  </si>
  <si>
    <t xml:space="preserve">To identify the 20 largest carbon-intensive firms, Nykredit has used the list: Carbon Majors 2022 Data Set (Released April 2024).
Nykredit is not exposed to any companies on the list, nor to any of the underlying subsidiaries that could be found using publicly available data. </t>
  </si>
  <si>
    <t>Q4/2024</t>
  </si>
  <si>
    <t>q</t>
  </si>
  <si>
    <t>r</t>
  </si>
  <si>
    <t>s</t>
  </si>
  <si>
    <t>t</t>
  </si>
  <si>
    <t>u</t>
  </si>
  <si>
    <t>v</t>
  </si>
  <si>
    <t>w</t>
  </si>
  <si>
    <t>x</t>
  </si>
  <si>
    <t>y</t>
  </si>
  <si>
    <t>z</t>
  </si>
  <si>
    <t>aa</t>
  </si>
  <si>
    <t>ab</t>
  </si>
  <si>
    <t>ac</t>
  </si>
  <si>
    <t>ad</t>
  </si>
  <si>
    <t>ae</t>
  </si>
  <si>
    <t>af</t>
  </si>
  <si>
    <t>Disclosure reference date 31/12/2024: KPIs on stock</t>
  </si>
  <si>
    <t>Disclosure reference date 31/12/2024: KPIs on flows</t>
  </si>
  <si>
    <t>Proportion of new eligible assets funding taxonomy relevant sectors</t>
  </si>
  <si>
    <t>Proportion of total new assets covered</t>
  </si>
  <si>
    <t>Q3/2024</t>
  </si>
  <si>
    <t>Asset size (+/-)</t>
  </si>
  <si>
    <t>Asset quality (+/-)</t>
  </si>
  <si>
    <t>Model updates (+/-)</t>
  </si>
  <si>
    <t>Methodology and policy (+/-)</t>
  </si>
  <si>
    <t>Acquisitions and disposals (+/-)</t>
  </si>
  <si>
    <t>Foreign exchange movements (+/-)</t>
  </si>
  <si>
    <t>Other (+/-)</t>
  </si>
  <si>
    <t>Risk weighted exposure amount as at the end of Q3/2024</t>
  </si>
  <si>
    <t>The main sources of differences between regulatory exposure amounts and carrying values in financial statements are due to the use of credit risk mitigation techniques.</t>
  </si>
  <si>
    <t>Template 9 - Mitigating actions: BTAR</t>
  </si>
  <si>
    <t>Million EUR</t>
  </si>
  <si>
    <t>Disclosure reference date T</t>
  </si>
  <si>
    <t>Total GAR Assets</t>
  </si>
  <si>
    <t>of which loans collateralised by commercial immovable property</t>
  </si>
  <si>
    <t>TOTAL BTAR ASSETS</t>
  </si>
  <si>
    <t>Assets excluded from the numerator of BTAR (covered in the denominator)</t>
  </si>
  <si>
    <t>TOTAL ASSETS IN THE DENOMINATOR</t>
  </si>
  <si>
    <t xml:space="preserve">Other assets excluded from both the numerator and denominator for BTAR calculation </t>
  </si>
  <si>
    <t>Template 9.2 - BTAR %</t>
  </si>
  <si>
    <t>Disclosure reference date T: KPIs on stock</t>
  </si>
  <si>
    <t>Disclosure reference date T: KPIs on flows</t>
  </si>
  <si>
    <t>BTAR</t>
  </si>
  <si>
    <t>EU Non-financial corporations not subject to NFRD disclosure obligations</t>
  </si>
  <si>
    <t>Non-EU country counterparties not subject to NFRD disclosure obligations</t>
  </si>
  <si>
    <t>Template 9.3 - Summary table - BTAR %</t>
  </si>
  <si>
    <t>Climate change mitigation (CCM)</t>
  </si>
  <si>
    <t>Climate change adaptation (CCA)</t>
  </si>
  <si>
    <t>Total (CCM + CCA)</t>
  </si>
  <si>
    <t>BTAR stock</t>
  </si>
  <si>
    <t>BTAR flow</t>
  </si>
  <si>
    <t>Nykredit have not calculated and disclosed BTAR. This choice is made due to very low counterparty data maturity and limited sectoral solutions. Combined with the EBA guidelines describing the template as optional, we have chosen not to disclose the information before reaching a higher level of data maturity.</t>
  </si>
  <si>
    <r>
      <t xml:space="preserve">Assets excluded from the numerator for GAR calculation (covered in the denominator) </t>
    </r>
    <r>
      <rPr>
        <b/>
        <sz val="6.5"/>
        <rFont val="Calibri"/>
        <family val="2"/>
        <scheme val="minor"/>
      </rPr>
      <t>but included in the numerator and denominator of the BTAR</t>
    </r>
  </si>
  <si>
    <t>Mitigating actions: BTAR</t>
  </si>
  <si>
    <t>Mitigating actions: GAR (%)</t>
  </si>
  <si>
    <t>Template 8 - Mitigating actions: GAR (%)</t>
  </si>
  <si>
    <t>Additional Pillar 3 Disclosure - not applicable</t>
  </si>
  <si>
    <t>List of Pillar III templates not disclosed by Nykredit</t>
  </si>
  <si>
    <t>EU KM2, EU INS2, EU TLAC1 &amp; EU TLAC3</t>
  </si>
  <si>
    <t>EU CCR7</t>
  </si>
  <si>
    <t>Nykredit have not disclosed this template as no IMM counterparty models are used in Nykredit.</t>
  </si>
  <si>
    <t>EU CR9.1</t>
  </si>
  <si>
    <t>As Nykredit do not base internal grades on scales from ECEI’s or similar, we have not disclosed this template.</t>
  </si>
  <si>
    <t>EU CR2a, EU CQ2, EU CQ6, EU CQ8 and columns b and d of EU CQ4 and EU CQ5</t>
  </si>
  <si>
    <t>These disclosure requirements are only applicable if the institution has an NPL ratio on or above 5%, which is not the case for Nykredit.</t>
  </si>
  <si>
    <t>EU SECA, EU SEC1, EU SEC2, EU SEC3, EU SEC4, EU SEC5</t>
  </si>
  <si>
    <t>As Nykredit is not exposed to securitization positions, we have not disclosed these templates.</t>
  </si>
  <si>
    <t>EU ESG9</t>
  </si>
  <si>
    <t>EU CAE1</t>
  </si>
  <si>
    <t>As Nykredit is not holding crypto assets, we have not disclosed this template.</t>
  </si>
  <si>
    <t>Article 6a Disclosure of indicators of global systemic importance</t>
  </si>
  <si>
    <t>Reporting and disclosure requirements pertains to two separate Nykredit entities, meaning that the information disclosed would have to be produced only for the purpose of disclosure. In addition the reporting entity is designated as a non-resolution entity, while the disclosing entity is designated as a resolution entity, resulting in different disclosure requirements. These aspects make the specific disclosure requirements for Nykredit very unclear. In addition, any information disclosed would have to be calculated only to fulfill the disclosure requirements. Taking this into consideration, Nykredit have chosen not to disclose the templates.</t>
  </si>
  <si>
    <t>As Nykredit is operating in Denmark, which is not a part of the banking union, we have not disclosed the requirements under article 6a.</t>
  </si>
  <si>
    <t>DK0030523386</t>
  </si>
  <si>
    <t>DK0030467295</t>
  </si>
  <si>
    <t>DK0030522149</t>
  </si>
  <si>
    <t>DK0030451539</t>
  </si>
  <si>
    <t>DK0030398110</t>
  </si>
  <si>
    <t>DK0030395603</t>
  </si>
  <si>
    <t>DK0030393319</t>
  </si>
  <si>
    <t>DK0030394986</t>
  </si>
  <si>
    <t>DK0030393665</t>
  </si>
  <si>
    <t>DKK 3,729.90</t>
  </si>
  <si>
    <t>DKK   181.66</t>
  </si>
  <si>
    <t>DKK   975.94</t>
  </si>
  <si>
    <t>DKK   648.79</t>
  </si>
  <si>
    <t>DKK   372.99</t>
  </si>
  <si>
    <t>DKK     0.00</t>
  </si>
  <si>
    <t>DKK   973.19</t>
  </si>
  <si>
    <t>DKK 5,594.85</t>
  </si>
  <si>
    <t>DKK   259.52</t>
  </si>
  <si>
    <t>DKK   194.64</t>
  </si>
  <si>
    <t>DKK   486.59</t>
  </si>
  <si>
    <t>DKK   389.27</t>
  </si>
  <si>
    <t>DKK   129.76</t>
  </si>
  <si>
    <t>DKK   551.47</t>
  </si>
  <si>
    <t>DKK    74.60</t>
  </si>
  <si>
    <t>DKK 2,237.94</t>
  </si>
  <si>
    <t>DKK   324.40</t>
  </si>
  <si>
    <t>DKK 1,101.87</t>
  </si>
  <si>
    <t>DKK   387.91</t>
  </si>
  <si>
    <t>DKK   944.46</t>
  </si>
  <si>
    <t>DKK   629.64</t>
  </si>
  <si>
    <t>SEK 1,000.00</t>
  </si>
  <si>
    <t>SEK   400.00</t>
  </si>
  <si>
    <t>SEK   600.00</t>
  </si>
  <si>
    <t>SEK   850.00</t>
  </si>
  <si>
    <t>EUR   300.00</t>
  </si>
  <si>
    <t>99.877</t>
  </si>
  <si>
    <t>99.903</t>
  </si>
  <si>
    <t>99.516</t>
  </si>
  <si>
    <t>99.57</t>
  </si>
  <si>
    <t>99.899</t>
  </si>
  <si>
    <t>99.73</t>
  </si>
  <si>
    <t>Liability - amortised cost?</t>
  </si>
  <si>
    <t>21/11/2024</t>
  </si>
  <si>
    <t>30/09/2024</t>
  </si>
  <si>
    <t>09/10/2024</t>
  </si>
  <si>
    <t>16/04/2024</t>
  </si>
  <si>
    <t>11/04/2024</t>
  </si>
  <si>
    <t>27/02/2024</t>
  </si>
  <si>
    <t>27/03/2024</t>
  </si>
  <si>
    <t>10/01/2030</t>
  </si>
  <si>
    <t>10/07/2031</t>
  </si>
  <si>
    <t>10/10/2028</t>
  </si>
  <si>
    <t>02/06/2028</t>
  </si>
  <si>
    <t>16/04/2029</t>
  </si>
  <si>
    <t>11/04/2029</t>
  </si>
  <si>
    <t>27/02/2026</t>
  </si>
  <si>
    <t>09/07/2029</t>
  </si>
  <si>
    <t>05/07/2027</t>
  </si>
  <si>
    <t>3.375%</t>
  </si>
  <si>
    <t>3.5%</t>
  </si>
  <si>
    <t>STIBOR 3M + 0.97%</t>
  </si>
  <si>
    <t>4.625%</t>
  </si>
  <si>
    <t>STIBOR 3M + 1.05%</t>
  </si>
  <si>
    <t>STIBOR 3M + 1.21%</t>
  </si>
  <si>
    <t>STIBOR 3M +  1.27%</t>
  </si>
  <si>
    <t>EURIBOR 3M +  0.65%</t>
  </si>
  <si>
    <t>3.875%</t>
  </si>
  <si>
    <t>4%</t>
  </si>
  <si>
    <t>https://www.nykredit.com/siteassets/ir/files/bond-issuance/prospects/senior-debt/snp---final-terms/senior-non-prefered-dk0030523386.pdf</t>
  </si>
  <si>
    <t>https://www.nykredit.com/siteassets/ir/files/bond-issuance/prospects/senior-debt/snp---final-terms/senior-non-prefered-dk0030467295.pdf</t>
  </si>
  <si>
    <t>https://www.nykredit.com/siteassets/ir/files/bond-issuance/prospects/senior-debt/snp---final-terms/senior-non-prefered-dk0030522149.pdf</t>
  </si>
  <si>
    <t>https://www.nykredit.com/siteassets/ir/files/bond-issuance/prospects/senior-debt/snp---final-terms/senior-non-prefered-dk0030451539.pdf</t>
  </si>
  <si>
    <t>https://www.nykredit.com/siteassets/ir/files/bond-issuance/prospects/senior-debt/snp---final-terms/senior-non-prefered-dk0030398110.pdf</t>
  </si>
  <si>
    <t>https://www.nykredit.com/siteassets/ir/files/bond-issuance/prospects/senior-debt/snp---final-terms/senior-non-prefered-dk0030395603.pdf</t>
  </si>
  <si>
    <t>https://www.nykredit.com/siteassets/ir/files/bond-issuance/prospects/senior-debt/snp---final-terms/20240222_execution-version-final-terms_frn-snp-eur-300m.pdf</t>
  </si>
  <si>
    <t>https://www.nykredit.com/siteassets/ir/files/bond-issuance/prospects/senior-debt/snp---final-terms/senior-non-prefered-dk0030394986.pdf</t>
  </si>
  <si>
    <t>https://www.nykredit.com/siteassets/ir/files/bond-issuance/prospects/senior-debt/snp---final-terms/20240222_execution-version-final-terms_fxd-snp-eur-500m.pdf</t>
  </si>
  <si>
    <r>
      <t xml:space="preserve">This template covers climate change mitigating actions excluding exposures that are taxonomy aligned according to templates 7 and 8 and that fall within the objectives of climate change mitigation and climate change adaptation. The disclosure includes all green finance in Nykredit and covers green covered bonds, other green bonds and green loans. </t>
    </r>
    <r>
      <rPr>
        <sz val="6.5"/>
        <rFont val="Arial"/>
        <family val="2"/>
      </rPr>
      <t>This report does not distinguish between taxonomy aligned activities and non-aligned activities. Therefore, the green finance portfolio will potentially include an undefined gross carrying amount of taxonomy aligned activities.</t>
    </r>
    <r>
      <rPr>
        <sz val="6.5"/>
        <color theme="1"/>
        <rFont val="Arial"/>
        <family val="2"/>
      </rPr>
      <t xml:space="preserve">
The green loans disclosed in template 10 covers bonds and loans which are funded under Nykredit's Green Bond Framework. Other loans which are labelled as green are not included in this template. The gross carrying amount includes activities from the following green loan categories in the framework: Green Buildings, Renewable Energy, Clean Transportation and Energy Distribution.
In the Bonds section the outstanding amounts of bonds are displayed. Nykredit is not able to distinguish by types of counterparty of foreign investors, and they are therefore categorised as Other counterparties. In case of unknown counterparties, the amount is displayed as Other counterparties.
In the Loans section the outstanding bond debt is displayed as the gross carrying amount. The amount displayed under Non-Financial Corporations covers green loans in categories Green Buildings, Renewable Energy and Energy distribution. Only bank loans for solar power in the Renewable Energy category are excluded from the loans collateralised by commercial immovable property. All green car loans distributed by Nykredit are displayed under Households.</t>
    </r>
  </si>
  <si>
    <r>
      <t>Nykredit's total REA increased in Q4/2024, primarily due to a rise in REA related to credit risk.
Row 5 below (</t>
    </r>
    <r>
      <rPr>
        <i/>
        <sz val="6.5"/>
        <rFont val="Arial"/>
        <family val="2"/>
      </rPr>
      <t>Of which the advanced IRB (AIRB) approach</t>
    </r>
    <r>
      <rPr>
        <sz val="6.5"/>
        <rFont val="Arial"/>
        <family val="2"/>
      </rPr>
      <t>) contains DKK 80.543 million held for upcoming regulatory requirements applying to IRB models.</t>
    </r>
  </si>
  <si>
    <t>Q4/2024
DKK million</t>
  </si>
  <si>
    <t>A-IRB
Q4/2024
DKK million</t>
  </si>
  <si>
    <t>Nykredit's own funds totalled DKK 111.4 billion at end-Q4/2024. Own funds is comprised of CET1 capital, AT1 capital and Tier 2 capital. With REA at DKK 474.6 billion, this corresponded to a total capital ratio of 23.4% at end-Q4/2024. Tier 1 capital, totalling DKK 101.1 billion, consists mainly of CET1 capital.</t>
  </si>
  <si>
    <t>At end-Q4/2024 Nykredit's leverage ratio was 5.3%.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</si>
  <si>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REA has increased slightly in H2/2024 mainly due to increased SVaR. Decreased VaR has cancelled out most of the increase.</t>
  </si>
  <si>
    <t>Risk weighted exposure amount as at the end of Q4/2024</t>
  </si>
  <si>
    <t>The increase in REA for credit risk in Q4/2024 is mainly driven by the development in asset size and model updates. Developments in asset quality leads to a small increase.</t>
  </si>
  <si>
    <t>With a Common Equity Tier 1 ratio of 20.5% and a total capital ratio of 23.4% Nykredit is well-capitalised at end-Q4/2024 and well above the overall capital requirements.</t>
  </si>
  <si>
    <t>The Q4 2024 levels for VaR decreased in all measures primarily due a full year of stable markets and no large losses for Nykredit. The period end level for stressed VaR has increased primarily due to relatively higher levels of gross interest rate risk with the hedge of DKK IR risk with EUR IR risk working poorly in the stressed period.</t>
  </si>
  <si>
    <t>Total own funds requirements determined by internal models decreased in Q4 2024 due to lower levels of gross interest rate risks in DKK and EUR in Q4 compared to Q3.</t>
  </si>
  <si>
    <t>The past year has been quiet with stable markets and low risk positions in both companies, Nykredit Realkredit and Nykredit Bank. There has been one exception in Nykredit Bank and no exceptions in Nykredit Realkredit.</t>
  </si>
  <si>
    <t>The primary factor was an increase of the interest rate spreads between DKK and EUR swap rates up to 5 years which led to losses incurred from the IR swaps positions.</t>
  </si>
  <si>
    <t>The NSFR requirement is determined as at end-Q4/2024 and Nykredit is above the required ratio.</t>
  </si>
  <si>
    <t>Nykredit continuously identifies, assesses, and manages climate-related risks as an integral part of the management of traditional types of risk. The management of climate-related risks is continuously developed and matured in line with improved data availability and design of guidelines in the sector
Nykredit considers climate-related risks to be underlying parameters that impact traditional risk types such as credit risk market risk etc. In the identification assessment and management of climate-related risks Nykredit distinguishes between physical risks and transition risks. In our assessment the Group's credit risk is particularly impacted by physical and transition risks</t>
  </si>
  <si>
    <t xml:space="preserve">As ESG risks affect the traditional risk types, ongoing control and reporting in this area are generally performed subject to already established governance arrangements in Nykredit.
The integration of ESG risks into Nykredit’s risk management and reporting practices is an ongoing process, and they are included in our regular risk reporting, which is supplemented by thematic analyses and reports. </t>
  </si>
  <si>
    <t>In order to be able to assess and manage sustainability risks on an ongoing basis, a number of policies also in-clude sustainability matters, including, in particular, the Group's Credit Policy, Fossil Fuels Policy and Sustainable Investment Policy. The policies are approved by the Board of Directors and define the risk appetite in each area, a number of criteria for assessing it, and a fixed governance structure for the process of reporting to the Executive Board and the Board of Directors. The management of climate-related risks is continuously developed and matured in line with improved data availability and design of guidelines in the sector. 
Customers who do not have an appropriate ESG profile may pose a conduct risk for Nykredit. The framework for management of conduct risks is set out in the Group's Non-Financial Risk Policy, which is intended to support and develop an organisation where the management of non-financial risks is an integral part of day-to-day business activities as well as long-term planning. Thus, it is Nykredit's policy to promote a culture where openness and awareness about non-financial risks, including ESG-related conduct risks, are natural among employees. The Policy for Non-Financial Risks supports the Corporate Culture Policy by creating the framework for a healthy risk culture in which there is a practice and behaviour in all parts of the Group that can be explained and defended.</t>
  </si>
  <si>
    <t>Svanemølleholmen Invest A/S</t>
  </si>
  <si>
    <t>This template shows GAR stock and flow as of end-Q4/2024. As Nykredit follows the provisions set out in the EU taxonomy, GAR is calculated on an end-of-year basis.</t>
  </si>
  <si>
    <t>This template shows the calulation GAR as of end-Q4/2024. As Nykredit follows the provisions set out in the EU taxonomy, GAR is calculated on an end-of-year basis.</t>
  </si>
  <si>
    <t>This template shows an overview of GAR (%) as of end-Q4/2024. As Nykredit follows the provisions set out in the EU taxonomy, GAR is calculated on an end-of-year basis.</t>
  </si>
  <si>
    <t>Outflows due to write-offs</t>
  </si>
  <si>
    <t>Outflow due to other situations</t>
  </si>
  <si>
    <t>Nykredit continuously addresses risks at portfolio level, through stress tests and analyses of selected parts of the portfolio etc.
In 2023, Nykredit conducted climate stress tests following guidance from the Danish Financial Supervisory Authority, stressing customers by way of the introduction of a carbon tax and physical climate events, which impact the credit risk of the loan portfolio. The impacts of physical climate events are based on a 100-year storm surge event, resulting in Nykredit's collateral security losing value.
The impacts of the introduction of a carbon tax are assessed using the Divergent Net Zero scenario. The carbon tax is set at DKK 1,960 per tonne of CO2e. Scenario analyses have also been conducted of the agricultural portfo-lio's impairment level, based on the assumptions of the "Svarer Committee", a Danish Expert Group for a Green Tax Reform.
The results of the various scenario analyses indicated increased impairment losses in the portfolios but these remain within levels Nykredit can absorb through already booked impairments and normal operations. However, the analyses are subject to uncertainty especially due to immature data and guidelines</t>
  </si>
  <si>
    <t>To ensure that Nykredit does not enter into transactions with customers who engage in activities in violation of existing legislation, human rights, labour standards, principles of environmental responsibility and rules of anti-corruption, includ-ing bribery and financial exploitation, Ten Principles of the UN Global Compact have been inte-grated into Nykredit's Credit Policy.
Nykredit's advisers are trained and diligent in advising customers about the potential risks as-sociated with the various products. Moreover, Nykredit's advisory services must consider the interests of our customers, be fair, relevant and adequate and provide customers with a solid basis for decisions.</t>
  </si>
  <si>
    <t xml:space="preserve">Ongoing control and reporting with regard to ESG risks are generally performed subject to already established governance arrangements in Nykredit.
The integration of ESG risks into Nykredit’s risk management and reporting practices is an ongoing process, and they are included in our regular risk reporting, which is supplemented by thematic analyses and reports. Training of Nykredit’s specialists is a high priority; also, a structured approach is applied to the collection and capturing of relevant data in this area. 
</t>
  </si>
  <si>
    <t>Nykredit's escalation structure clarifies and illustrates the process and criteria for escalation of conduct issues. The fundamental principle is that issues related to conduct or business practices should generally be resolved as close to local management as possible. If that is not possible, conduct issues should be escalated within relevant committees etc.
The Fossil Fuels Policy sets the framework for Nykredit's investment in and financing of companies involved in the exploration, extraction or production of fossil fuels and companies that produce energy from fossil fuels. The policy sets the direction of and is integrated into the policies applicable to the individual companies, including the Credit Policy and the Sustainable Investment Policy.
The Sustainable Investment Policy outlines the framework for the Group's activities relating to sustainable in-vestment and ESG matters, including climate change. The policy describes Nykredit's approach to ESG integration, active ownership, voting policy, exclusions and governance in the investment area. The policy applies to all Nykredit's investments on behalf of the Group's cus-tomers (AuM) and Nykredit's own portfolios, although customers with discretionary mandates may apply their own investment policies.</t>
  </si>
  <si>
    <t>It is a natural part of Nykredit's responsibility as a mutual financial provider, the largest lender and one of the largest investors in Denmark to contribute to achieving the goals of society, including the UN's 17 Sustainable Development Goals (SDGs), the Paris Agreement and Denmark's ambitions in the area of the green transition. 
That is why sustainability is embedded in Nykredit's Group strategy, Winning the Double 2.0, with a clear objective regarding Nykredit's corporate responsibility:
"Nykredit wants to be the customer-owned, responsible financial provider for people and businesses all over Denmark."
The objective has been translated into three main themes; "A greener and prepared Denmark", "A customer-owned Nykredit" and "Responsible business practices."</t>
  </si>
  <si>
    <t>Nykredit's climate targets are a cornerstone of the work on climate change mitigation. The Group continuously works to improve the data basis for the targets and to develop these targets within the framework of recognised international initiatives. In 2024 the Group set several new targets. On the lending side targets have been set for electricity and heat production and for transport and manufacturing. In the investment area reduction targets have been set for mortgage covered bonds and 'temperature rating' targets for equities and corporate bonds. Nykredit has also had a number of new and previous targets validated by SBTi.</t>
  </si>
  <si>
    <t>Since 2021 Nykredit has reported on the proportion of the activities financed by Nykredit through loans and investments that qualify as eligible under the Taxonomy Regulation ('taxonomy eligibility'). From 2023 Nykredit has reported on the proportion of the activities financed by the Group that are classified as being in alignment with the taxonomy ('taxonomy aligned'). The alignment reporting so far only concerns the two climate targets for climate change adaptation and mitigation.
Nykredit's Green Asset Ratio (GAR) The main KPI in financial institutions' taxonomy reporting is the so-called Green Asset Ratio (GAR) which calculates the proportion of Nykredit's total assets that align with the taxonomy criteria for sustainable economic activities.
Nykredit is actively aligning its investment products with the taxonomy across Nykredit and Sparinvest while continuously collecting necessary data. Nykredit is systematically working to improve and mature our ESG data which strengthens the insight into and the opportunity to actively increase the proportion of sustainable activities in Nykredit's lending and investments. At the same time better ESG data will ensure a stronger foundation for taxonomy reporting.
Nykredit pursues the ambition of being Denmark's responsible asset manager. Through the investments Nykredit makes on behalf of its customers and with Nykredit's equity the Group has a material impact on the climate. At the same time this provides Nykredit with an opportunity to create value for society and returns for customers by excluding companies that do not adapt thereby mitigating climate risks and investing in the companies that are ready for the green transition.</t>
  </si>
  <si>
    <t>All business customers are subject to credit assessment which among other things includes an assessment of the customer's ESG matters including a screening of whether the customer meets Nykredit's Fossil Fuels Policy. The credit assessment of the customer's ESG matters is carried out on two primary parameters: 'environmental impact' (E) and 'integrity' (S and G).
The credit assessment of ESG matters is based on recognised standards eg the EBA's Report on ESG risk management and supervision and the EU taxonomy. The credit rating is developed as new data becomes available and new concepts are introduced.
The extended credit rating is intended to support a more accurate and transparent assessment of the large business customers. In 2024 approximately 9600 ESG assessments were made of which 230 were made with the new expanded approach. This should also still support the fact that sustainability is part of the ongoing dialogue with customers at the start of the customer relationship as well as in the ongoing follow-up.
Nykredit's escalation structure clarifies and illustrates the process and criteria for escalation of conduct issues. The fundamental principle is that issues related to conduct or business practices should generally be resolved as close to local management as possible.
Nykredit regularly engages with investee companies about improved environmental initiatives better conditions for employees etc. In addition Nykredit participates together with other institutional investors in so-called collaborative engagements for example through Climate Action 100+</t>
  </si>
  <si>
    <t>The Group Executive Board along with pertinent committees and/or the management of relevant business divisions approves and implements the policies receives reports and continuously assesses compliance.
The Board of Directors works continuously with sustainability including impacts risks and opportunities. In 2024 the Board of Directors included sustainability in a number of agenda items.
In order to be able to assess and manage sustainability risks on an ongoing basis, a number of policies also include sustainability matters, including in particular the Group's Credit Policy, Fossil Fuels Policy, and Sustainable Investment Policy. The policies are approved by the Board of Directors and define the risk appetite in each area, a number of criteria for assessing it, and a fixed governance structure for the process of reporting to the Executive Board and the Board of Directors.
Risks relating to climate change are integrated into the management of traditional risk types, and such risk management as well as the assessment of the materiality of the individual risk therefore follows existing governance and practices, including guidelines for controls.</t>
  </si>
  <si>
    <t xml:space="preserve">Policies are approved by the Board of Directors and define the risk appetite in each area, a number of criteria for assessing it, and a fixed governance structure for the process of reporting to the Executive Board and the Board of Directors.
The Group Executive Board along with pertinent committees and/or the management of relevant business divisions approves and implements the policies, receives reports and continuously assesses compliance.
On the lending side, climate-related risks are monitored in connection with industry- and segment-specific portfolio reports, in sector and thematic analyses, and in connection with the ongoing reporting to the Boards of Directors. This enables the Boards of Directors to evaluate the Credit Policy and make the required adjustments in relation to lending at single-name level (credit policy guidelines) and portfolio level (portfolio limits and size requirements).
</t>
  </si>
  <si>
    <t>Nykredit has assessed the extent to which Nykredit's climate-related risks impact the traditional risk types which form the basis of our management of individual risks. The assessment indicates that climate-related risks particularly impact Nykredit's credit risk and to some extent non-financial risks. The impact on market risk and liquidity risk is assessed to be less material. The risk outlook is reflected in Nykredit's risk management where the primary focus is on credit risk mitigation. Risks are continuously monitored.
Nykredit considers climate-related risks to be underlying parameters that impact traditional risk types such as credit risk market risk etc. In the identification assessment and management of climate-related risks Nykredit distinguishes between physical risks and transition risks. In our assessment the Group's credit risk is particularly impacted by physical and transition risks.</t>
  </si>
  <si>
    <t>The credit assessment of ESG matters is based on recognised standards eg the EBA's Report on ESG risk management and supervision and the EU taxonomy.
Nykredit's GHG accounting method is based on the Greenhouse Gas Protocol (the GHG Protocol) og Finance Denmark's Framework for Financed Emissions Accounting for the financial industry. Finance Denmark's Framework for Financed Emissions Accounting builds on the standards set out in the GHG Protocol and the Global GHG Accounting &amp; Reporting Standard for the Financial Industry developed by the Partnership for Carbon Accounting Financials (PCAF).
The EU taxonomy provides a framework for determining which financial activities qualify as environmentally sustainable. The EU taxonomy identifies six environmental objectives: Climate change mitigation, Climate change adaptation, Sustainable use and protection of water and marine resources, Transition to a circular economy, Pollution prevention and control, Protection and restoration of biodiversity and ecosystems.
The methodology used to perform the double materiality analysis follows the principles and requirements set out in ESRS as well as available guidance.</t>
  </si>
  <si>
    <t>Nykredit continuously identifies, assesses, and manages climate-related risks as an integral part of the management of traditional types of risk. The management of climate-related risks is continuously developed and matured in line with improved data availability and design of guidelines in the sector.
In the identification, assessment, and management of climate-related risks, Nykredit distinguishes between physical risks and transition risks. In our assessment, the Group's credit risk is particularly impacted by physical and transition risks</t>
  </si>
  <si>
    <t>Nykredit's Fossil Fuels Policy is a key element in managing risks and opportunities in the context of climate mitigation. Upon adopting the policy Nykredit divested several investee companies in 2023. On the lending side Nykredit made provisions for climate-related risks in 2024.
Nykredit's Climate Transition Plan describes the actions that address adverse impacts, mitigate risks and pursue opportunities for the business within climate mitigation. Resources have been allocated in the relevant areas to execute the Climate Transition Plan.</t>
  </si>
  <si>
    <t>Nykredit continuously identifies, assesses, and manages climate-related risks as an integral part of the management of traditional types of risk. The management of climate-related risks is continuously developed and matured in line with improved data availability and design of guidelines in the sector.</t>
  </si>
  <si>
    <t>Strengthening data availability and data quality is a focus area for Nykredit. We aim to strengthen our data basis through intensive coordination across Nykredit initiating IT support for relevant solutions and engaging in collaborative efforts for sector-wide solutions especially e-nettet. Furthermore we engage in collaboration with relevant partners who can support both Nykredit's and our customers' data-related efforts. Examples are SEGES' ESGreenTool for farmers and Nykredit's partnership with Valified for agricultural and SME customers respectively.</t>
  </si>
  <si>
    <t>Nykredit considers climate-related risks to be underlying parameters that impact traditional risk types such as credit risk, market risk, and compliance risk and are particularly relevant in the area of credit risk as well as operational and compliance risks.
Nykredit has assessed the extent to which Nykredit's climate-related risks impact the traditional risk types, Howev-er, the identified risks are not categorised into short-, medi-um- and long-term. This assessment forms the basis of the management of individual risks. The assessment indicates that climate-related risks particularly impact Nykredit's credit risk and, to some extent, non-financial risks. The impact on market risk and liquidity risk is assessed to be less material, but it is monitored continuously. The risk outlook is reflected in Nykredit's risk management, where the primary focus is on credit risk mitigation.
Non-financial sustainability risks are mitigated both at a strategic level and in the ongoing day-to-day risk manage-ment activities across the organisation. Thus, strategic efforts are being made to continue the sustainable transfor-mation of the Nykredit Group, both in terms of own operations, customer relations and product offering. An increas-ing number of tools are being implemented in the day-to-day risk activities to support robust risk management in the area of sustainability.</t>
  </si>
  <si>
    <t>A major part of Nykredit's strategy relates to Development and growth throughout Denmark, aimed at ensuring access to finance for homeowners and businesses, which is essential to Danish society and to growth and prosperity all across the country. The initiatives are further explained in Nykredit's Corporate Responsibility Report.</t>
  </si>
  <si>
    <t>Exposures are mainly mortgage loans with long maturity. Around 73% of exposures are with maturity &gt; 5 years.</t>
  </si>
  <si>
    <r>
      <t xml:space="preserve">This template shows exposures to non-financial companies by sector, emissions and residual maturity.
</t>
    </r>
    <r>
      <rPr>
        <b/>
        <sz val="6.5"/>
        <color theme="1"/>
        <rFont val="Arial"/>
        <family val="2"/>
      </rPr>
      <t>Companies excluded from EU Paris-aligned Benchmarks</t>
    </r>
    <r>
      <rPr>
        <sz val="6.5"/>
        <color theme="1"/>
        <rFont val="Arial"/>
        <family val="2"/>
      </rPr>
      <t xml:space="preserve">
To identify counterparties excluded from EU Paris-aligned Benchmarks as specified in Article 12(1), points (d)-(g) and Article 12(2) of Delegated Regulation (EU) 2020/1818, Nykredit has previously screened counterparties against a list of companies excluded from PABs, sourced from an external vendor. Nykredit was not exposed to companies on the list.
In addition Nykredit has a policy restricting lending to companies based on the share of their revenue from exploration, extraction or production of fossil fuels. As this does not align completely with the definition referenced in column b, a small risk of incorrect designations still exists, especially regarding point d of Article 12.1. A manual examination of electricity producers have been performed to ensure compliance with point g of article 12.1.
</t>
    </r>
    <r>
      <rPr>
        <b/>
        <sz val="6.5"/>
        <color theme="1"/>
        <rFont val="Arial"/>
        <family val="2"/>
      </rPr>
      <t>GHG emissions (tonnes of CO2)</t>
    </r>
    <r>
      <rPr>
        <sz val="6.5"/>
        <color theme="1"/>
        <rFont val="Arial"/>
        <family val="2"/>
      </rPr>
      <t xml:space="preserve">
Nykredit's method for estimating financed emissions is based on Finans Danmark’s CO2 model and its principles for the financial sector's determination and disclosure of emissions from financed activities. Currently, Nykredit's calculation of financed emissions for scope 1 and 2 is based on this approach. Calculation of financed emissions for scope 3 follows a similar approach, but uses experimental sector-averages from Statistics Denmark when individual counterparty information is unavailable (for a smaller fraction of the total exposure, estimation is unfeasible due low data availabily, meaning that no estimation was performed). The experimental data only includes emissions for upstream activities.
Values in column k, showing the percentage of company-specific reporting, is relatively low. This is due to a large part of the scope 3 emissions being estimated, while the ratio of company-reported information is higher for scope 1 and 2. We have chosen to only include exposures in colum k, if both scope 1, 2 and 3 comes from company-specific reporting. Efforts to improve data quality are ongoing.
</t>
    </r>
    <r>
      <rPr>
        <b/>
        <sz val="6.5"/>
        <color theme="1"/>
        <rFont val="Arial"/>
        <family val="2"/>
      </rPr>
      <t>Changes in data</t>
    </r>
    <r>
      <rPr>
        <sz val="6.5"/>
        <color theme="1"/>
        <rFont val="Arial"/>
        <family val="2"/>
      </rPr>
      <t xml:space="preserve">
The underlying data has been adjusted at end-2024 to increase quality, and the data is now more aligned with regulatory reporting. This has resulted in minor changes in the segments. As a part of the adjustment, debt securities and equity instruments are now included in the gross carrying amount.</t>
    </r>
  </si>
  <si>
    <r>
      <t xml:space="preserve">This template shows exposures secured by mortgages on real estate for all sectors, distributed by energy efficiency and EPC labels.
</t>
    </r>
    <r>
      <rPr>
        <b/>
        <sz val="6.5"/>
        <color theme="1"/>
        <rFont val="Arial"/>
        <family val="2"/>
      </rPr>
      <t>Energy efficiency (columns b-g):</t>
    </r>
    <r>
      <rPr>
        <sz val="6.5"/>
        <color theme="1"/>
        <rFont val="Arial"/>
        <family val="2"/>
      </rPr>
      <t xml:space="preserve">
Nykredit's method to estimate energy efficiency is based on Finans Danmark’s CO2 model and its principles - CO2 model for the financial sector. For properties with valid EPC labels, the energy consumption of a property is calculated based on the EPC labels of the property's buildings. For properties without an EPC label, the energy consumption is estimated based on a distribution of EPC labels for buildings with similar characteristics, such as property type, construction year, geographic location and heat source. 
</t>
    </r>
    <r>
      <rPr>
        <b/>
        <sz val="6.5"/>
        <color theme="1"/>
        <rFont val="Arial"/>
        <family val="2"/>
      </rPr>
      <t>Energy labels (columns h-n):</t>
    </r>
    <r>
      <rPr>
        <sz val="6.5"/>
        <color theme="1"/>
        <rFont val="Arial"/>
        <family val="2"/>
      </rPr>
      <t xml:space="preserve">
Only valid EPC labels are included.
</t>
    </r>
    <r>
      <rPr>
        <b/>
        <sz val="6.5"/>
        <color theme="1"/>
        <rFont val="Arial"/>
        <family val="2"/>
      </rPr>
      <t>Changes in data</t>
    </r>
    <r>
      <rPr>
        <sz val="6.5"/>
        <color theme="1"/>
        <rFont val="Arial"/>
        <family val="2"/>
      </rPr>
      <t xml:space="preserve">
The underlying data has been adjusted at end-2024 to increase quality, and the data is now more aligned with regulatory reporting. This has resulted in minor changes in the segments. As a part of the adjustment, debt securities and equity instruments are now included in the gross carrying amount.</t>
    </r>
  </si>
  <si>
    <r>
      <t xml:space="preserve">This template shows exposures to non-financial companies collaterilised by immovable property. Exposures by sector in rows 1-9 are also included in rows 10-11. Nykredit has not yet been able to apply sector specific hazards. Thus, exposures disclosed as being at risk in rows 1-9 cover loans within the sectors secured by commercial or residential real estate.
For the vast majority (95%) of Nykredit's mortgage exposures, properties are located in Denmark where the primary physical climate-related risk pertains to flooding. This applies to acute as well as chronic physical risks. Nykredit's analyses for the assessment of sensitivity to climate-related events are therefore mainly concentrated on the risks related to flooding. 
Physical risks are assessed on the basis of the Climate Delegated Act (the Delegated Regulation) (EU) 2021/2139. The assessment is based on comprehensive climate data covering all of Denmark. For the financial sector, e-nettet collects and exhibits this data from a number of public authority sources, such as DMI, the Danish Environmental Protection Agency and the Danish Coastal Authority. The data provides an overview of climate-related risks in Denmark, primarily related to water. The calculated risks are based on available relevant models and on a number of future scenarios under specific circumstances. It should be noted that these calculations represent possible future scenarios and are therefore subject to some uncertainty.
Taking a conservative approach, Nykredit includes full exposure (gross carrying amount) to all properties that have a risk of one or more climate-related events.
The analysis is based on the climate scenario RCP8.5 of the UN's Intergovernmental Panel on Climate Change (IPCC), which represents a scenario with intensive greenhouse gas emissions and significant climate change and include risks related to storm surge, flooding from rainfall and groundwater rises.
</t>
    </r>
    <r>
      <rPr>
        <b/>
        <sz val="6.5"/>
        <color theme="1"/>
        <rFont val="Arial"/>
        <family val="2"/>
      </rPr>
      <t>Changes in data</t>
    </r>
    <r>
      <rPr>
        <sz val="6.5"/>
        <color theme="1"/>
        <rFont val="Arial"/>
        <family val="2"/>
      </rPr>
      <t xml:space="preserve">
The underlying data has been adjusted at end-2024 to increase quality, and the data is now more aligned with regulatory reporting. This has resulted in minor changes in the segments. As a part of the adjustment, debt securities and equity instruments are now included in the gross carrying amount.</t>
    </r>
  </si>
  <si>
    <r>
      <t xml:space="preserve">The alignment metrics shown below should be seen as a supplement to Nykredit’s climate targets, which focuses on the development in emissions from certain housing types. As the business model of Nykredit centres around residential mortgages, the exposure to the industries shown below are relatively low compared to Nykredit’s total exposure. We have chosen not to show our climate targets in this template as they are based on housing types, while the industries below are based on NACE-designations, making direct comparisons challenging. No targets are included for the industries below, as no targets have been set internally as they have for Nykredit's climate targets. To read more about Nykredit’s climate targets, follow this link: https://www.nykredit.com/globalassets/nykredit.com/samfundsansvar/pdf/klimamalsatninger-2030/nykredit-group-climate-targets.pdf
It is important to note that the disclosed metrics below are based on scope 1-3 emissions (when available), while Nykredit’s climate targets are currently based on scope 1 and 2 emissions. In addition the sectors shown below includes a broad variety of activities compared to our understanding of the same sector, eg. the fossil sector below includes all types of gas production, while we do not categorize biogas as fossil fuel.
The alignment metrics shown below have been calculated based on information from relevant Nykredit counterparties and proxies where available. Counterparty data is reported inconsistently and data quality is perceived to be low in many cases. This problem is present across all types of counterparties, but especially for SME’s.
We have collected individual data from counterparties (or their parent company) when possible, giving us a coverage rate of roughly 25% of the exposures shown in the template below (28,3% for Power, 5,7% for fossil, 0% for automotive and aviation, 31,6% for maritime transport and 93,0% for cement). For exposures where individual information from counterparties is unavailable we have turned to Danish sector averages provided by the Danish Energy Agency as a supplement.We believe this is preferable to the alternative of only disclosing a small part of the relevant exposures, which would not be representative. The final aggregation from counterparty-level to portfolio-level was done by weighing the relative metric for each counterparty by the size of their exposure.
We have chosen to disclose exposures to all sub-sectors presented in the template. At the same time, we have chosen not to disclose further exposures, as available supplementary pathways from IEA are limited, making the calculations very challenging. We have not disclosed metrics for the iron &amp; steel industry, as we have limited individual counterparty data and no available Danish sector average. We have placed chemical producers under the fossil fuel category, as suggested by the sub-sector overview in the template.
</t>
    </r>
    <r>
      <rPr>
        <b/>
        <sz val="6.5"/>
        <color theme="1"/>
        <rFont val="Arial"/>
        <family val="2"/>
      </rPr>
      <t xml:space="preserve">Changes in data
</t>
    </r>
    <r>
      <rPr>
        <sz val="6.5"/>
        <color theme="1"/>
        <rFont val="Arial"/>
        <family val="2"/>
      </rPr>
      <t>The underlying data has been adjusted at end-2024 to increase quality, and the data is now more aligned with regulatory reporting. This has resulted in minor changes in the segments. As a part of the adjustment, debt securities and equity instruments are now included in the gross carrying amount.</t>
    </r>
  </si>
  <si>
    <t>The stock of non-performing loans has increased by approximately 2% in the period since Q2/2024</t>
  </si>
  <si>
    <t>Data for the template is still undergoing review, and will be made available shortly.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</si>
</sst>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_ * #,##0_ ;_ * \-#,##0_ ;_ * &quot;-&quot;_ ;_ @_ "/>
    <numFmt numFmtId="165" formatCode="_ * #,##0.00_ ;_ * \-#,##0.00_ ;_ * &quot;-&quot;??_ ;_ @_ "/>
    <numFmt numFmtId="166" formatCode="_(* #,##0.00_);_(* \(#,##0.00\);_(* &quot;-&quot;??_);_(@_)"/>
    <numFmt numFmtId="167" formatCode="_ * #,##0_ ;_ * \-#,##0_ ;_ * &quot;-&quot;??_ ;_ @_ "/>
    <numFmt numFmtId="168" formatCode="_ * #,##0.0_ ;_ * \-#,##0.0_ ;_ * &quot;-&quot;_ ;_ @_ "/>
    <numFmt numFmtId="169" formatCode="0.0"/>
    <numFmt numFmtId="170" formatCode="0.0%"/>
    <numFmt numFmtId="171" formatCode="_ * #,##0.00_ ;_ * \-#,##0.00_ ;_ * &quot;-&quot;_ ;_ @_ "/>
    <numFmt numFmtId="172" formatCode="[$-809]dd\ mmmm\ yyyy;@"/>
    <numFmt numFmtId="173" formatCode="_ * #,##0.0_ ;_ * \-#,##0.0_ ;_ * &quot;-&quot;??_ ;_ @_ "/>
    <numFmt numFmtId="174" formatCode="_ * #,##0.0_ ;_ * \-#,##0.0_ ;_ * &quot;-&quot;?_ ;_ @_ "/>
    <numFmt numFmtId="175" formatCode="_-* #,##0.0\ _k_r_._-;\-* #,##0.0\ _k_r_._-;_-* &quot;-&quot;?\ _k_r_._-;_-@_-"/>
    <numFmt numFmtId="176" formatCode="_-* #,##0.00\ _k_r_._-;\-* #,##0.00\ _k_r_._-;_-* &quot;-&quot;??\ _k_r_._-;_-@_-"/>
    <numFmt numFmtId="177" formatCode="_ * #,##0.000_ ;_ * \-#,##0.000_ ;_ * &quot;-&quot;_ ;_ @_ "/>
    <numFmt numFmtId="178" formatCode="_ &quot;kr.&quot;\ * #,##0.00_ ;_ &quot;kr.&quot;\ * \-#,##0.00_ ;_ &quot;kr.&quot;\ * &quot;-&quot;??_ ;_ @_ "/>
    <numFmt numFmtId="179" formatCode="_-* #,##0\ _k_r_._-;\-* #,##0\ _k_r_._-;_-* &quot;-&quot;\ _k_r_._-;_-@_-"/>
    <numFmt numFmtId="180" formatCode="_ * #,##0.0000000_ ;_ * \-#,##0.0000000_ ;_ * &quot;-&quot;??_ ;_ @_ "/>
    <numFmt numFmtId="181" formatCode="_-* #,##0.0_-;\-* #,##0.0_-;_-* &quot;-&quot;??_-;_-@_-"/>
    <numFmt numFmtId="182" formatCode="_-* #,##0_-;\-* #,##0_-;_-* &quot;-&quot;??_-;_-@_-"/>
    <numFmt numFmtId="183" formatCode="_ * #,##0.0000_ ;_ * \-#,##0.0000_ ;_ * &quot;-&quot;??_ ;_ @_ "/>
    <numFmt numFmtId="184" formatCode="0.0000%"/>
    <numFmt numFmtId="185" formatCode="_ * #,##0.0000_ ;_ * \-#,##0.0000_ ;_ * &quot;-&quot;_ ;_ @_ "/>
    <numFmt numFmtId="186" formatCode="0.00%;\-0.00%;\-"/>
  </numFmts>
  <fonts count="91">
    <font>
      <sz val="11"/>
      <color theme="1"/>
      <name val="Calibri"/>
      <family val="2"/>
      <scheme val="minor"/>
    </font>
    <font>
      <sz val="9"/>
      <color theme="1"/>
      <name val="Verdana"/>
      <family val="2"/>
    </font>
    <font>
      <sz val="9"/>
      <color theme="1"/>
      <name val="Verdana"/>
      <family val="2"/>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b/>
      <sz val="9"/>
      <color theme="1"/>
      <name val="Arial"/>
      <family val="2"/>
    </font>
    <font>
      <sz val="9"/>
      <color rgb="FF10137C"/>
      <name val="Arial"/>
      <family val="2"/>
    </font>
    <font>
      <sz val="8"/>
      <color rgb="FF000000"/>
      <name val="Arial"/>
      <family val="2"/>
    </font>
    <font>
      <sz val="11"/>
      <color theme="1"/>
      <name val="Arial"/>
      <family val="2"/>
    </font>
    <font>
      <b/>
      <sz val="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9"/>
      <color rgb="FFFF0000"/>
      <name val="Arial"/>
      <family val="2"/>
    </font>
    <font>
      <sz val="9"/>
      <color rgb="FFFF0000"/>
      <name val="Arial"/>
      <family val="2"/>
    </font>
    <font>
      <sz val="11"/>
      <color rgb="FFFF0000"/>
      <name val="Arial"/>
      <family val="2"/>
    </font>
    <font>
      <sz val="6.5"/>
      <name val="Arial"/>
      <family val="2"/>
    </font>
    <font>
      <b/>
      <sz val="6.5"/>
      <color rgb="FFFF0000"/>
      <name val="Arial"/>
      <family val="2"/>
    </font>
    <font>
      <b/>
      <sz val="7"/>
      <color rgb="FF000000"/>
      <name val="Arial"/>
      <family val="2"/>
    </font>
    <font>
      <sz val="7"/>
      <color rgb="FF000000"/>
      <name val="Arial"/>
      <family val="2"/>
    </font>
    <font>
      <b/>
      <sz val="18"/>
      <color rgb="FF10137C"/>
      <name val="Arial"/>
      <family val="2"/>
    </font>
    <font>
      <b/>
      <sz val="6.5"/>
      <color theme="0"/>
      <name val="Arial"/>
      <family val="2"/>
    </font>
    <font>
      <i/>
      <sz val="8"/>
      <color rgb="FF000000"/>
      <name val="Arial"/>
      <family val="2"/>
    </font>
    <font>
      <b/>
      <sz val="6.5"/>
      <name val="Arial"/>
      <family val="2"/>
    </font>
    <font>
      <u/>
      <sz val="6.5"/>
      <color rgb="FF10137C"/>
      <name val="Arial"/>
      <family val="2"/>
    </font>
    <font>
      <b/>
      <sz val="6.5"/>
      <color rgb="FF000000"/>
      <name val="Arial"/>
      <family val="2"/>
    </font>
    <font>
      <sz val="11"/>
      <name val="Arial"/>
      <family val="2"/>
    </font>
    <font>
      <sz val="6.5"/>
      <color rgb="FF10137C"/>
      <name val="Calibri"/>
      <family val="2"/>
      <scheme val="minor"/>
    </font>
    <font>
      <u/>
      <sz val="9"/>
      <name val="Arial"/>
      <family val="2"/>
    </font>
    <font>
      <b/>
      <sz val="8"/>
      <color rgb="FF000000"/>
      <name val="Arial"/>
      <family val="2"/>
    </font>
    <font>
      <strike/>
      <sz val="9"/>
      <name val="Arial"/>
      <family val="2"/>
    </font>
    <font>
      <i/>
      <sz val="9"/>
      <name val="Arial"/>
      <family val="2"/>
    </font>
    <font>
      <sz val="12"/>
      <color theme="1"/>
      <name val="Arial"/>
      <family val="2"/>
    </font>
    <font>
      <sz val="6.5"/>
      <name val="Verdana"/>
      <family val="2"/>
    </font>
    <font>
      <i/>
      <sz val="6.5"/>
      <name val="Arial"/>
      <family val="2"/>
    </font>
    <font>
      <i/>
      <sz val="6.5"/>
      <color rgb="FF000000"/>
      <name val="Arial"/>
      <family val="2"/>
    </font>
    <font>
      <sz val="8"/>
      <color rgb="FF000000"/>
      <name val="Verdana"/>
      <family val="2"/>
    </font>
    <font>
      <b/>
      <sz val="9"/>
      <name val="Calibri"/>
      <family val="2"/>
      <scheme val="minor"/>
    </font>
    <font>
      <sz val="9"/>
      <name val="Calibri"/>
      <family val="2"/>
      <scheme val="minor"/>
    </font>
    <font>
      <i/>
      <sz val="9"/>
      <name val="Calibri"/>
      <family val="2"/>
      <scheme val="minor"/>
    </font>
    <font>
      <sz val="8"/>
      <name val="Calibri"/>
      <family val="2"/>
      <scheme val="minor"/>
    </font>
    <font>
      <sz val="11"/>
      <color rgb="FF10137C"/>
      <name val="Calibri"/>
      <family val="2"/>
      <scheme val="minor"/>
    </font>
    <font>
      <b/>
      <sz val="6.5"/>
      <color rgb="FF002060"/>
      <name val="Verdana"/>
      <family val="2"/>
    </font>
    <font>
      <b/>
      <sz val="6.5"/>
      <color rgb="FF002060"/>
      <name val="Arial"/>
      <family val="2"/>
    </font>
    <font>
      <u/>
      <sz val="11"/>
      <color theme="10"/>
      <name val="Calibri"/>
      <family val="2"/>
      <scheme val="minor"/>
    </font>
    <font>
      <b/>
      <sz val="11"/>
      <color theme="1"/>
      <name val="Arial"/>
      <family val="2"/>
    </font>
    <font>
      <b/>
      <sz val="6.5"/>
      <color theme="1"/>
      <name val="Arial"/>
      <family val="2"/>
    </font>
    <font>
      <strike/>
      <sz val="6.5"/>
      <color rgb="FF10137C"/>
      <name val="Arial"/>
      <family val="2"/>
    </font>
    <font>
      <sz val="6"/>
      <color theme="1"/>
      <name val="Arial"/>
      <family val="2"/>
    </font>
    <font>
      <sz val="11"/>
      <color indexed="8"/>
      <name val="Calibri"/>
      <family val="2"/>
    </font>
    <font>
      <i/>
      <sz val="6.5"/>
      <color theme="1"/>
      <name val="Arial"/>
      <family val="2"/>
    </font>
    <font>
      <i/>
      <sz val="6.5"/>
      <name val="Verdana"/>
      <family val="2"/>
    </font>
    <font>
      <sz val="6.5"/>
      <color theme="1"/>
      <name val="Ariel"/>
    </font>
    <font>
      <b/>
      <sz val="6.5"/>
      <name val="Ariel"/>
    </font>
    <font>
      <sz val="6.5"/>
      <name val="Ariel"/>
    </font>
    <font>
      <sz val="6.5"/>
      <color rgb="FF10137C"/>
      <name val="Ariel"/>
    </font>
    <font>
      <b/>
      <sz val="11"/>
      <color rgb="FF10137C"/>
      <name val="Calibri"/>
      <family val="2"/>
      <scheme val="minor"/>
    </font>
    <font>
      <b/>
      <strike/>
      <sz val="6.5"/>
      <color rgb="FF10137C"/>
      <name val="Arial"/>
      <family val="2"/>
    </font>
    <font>
      <b/>
      <sz val="6.5"/>
      <color rgb="FF10137C"/>
      <name val="Ariel"/>
    </font>
    <font>
      <b/>
      <u/>
      <sz val="6.5"/>
      <color rgb="FF10137C"/>
      <name val="Ariel"/>
    </font>
    <font>
      <b/>
      <sz val="9"/>
      <color rgb="FF000000"/>
      <name val="Arial"/>
      <family val="2"/>
    </font>
    <font>
      <b/>
      <sz val="6.5"/>
      <color rgb="FF07094A"/>
      <name val="Arial"/>
      <family val="2"/>
    </font>
    <font>
      <sz val="10"/>
      <color theme="1"/>
      <name val="Calibri"/>
      <family val="2"/>
      <scheme val="minor"/>
    </font>
    <font>
      <sz val="6.5"/>
      <color theme="1"/>
      <name val="Calibri"/>
      <family val="2"/>
      <scheme val="minor"/>
    </font>
    <font>
      <b/>
      <u/>
      <sz val="6.5"/>
      <name val="Calibri"/>
      <family val="2"/>
      <scheme val="minor"/>
    </font>
    <font>
      <b/>
      <sz val="6.5"/>
      <color theme="1"/>
      <name val="Calibri"/>
      <family val="2"/>
      <scheme val="minor"/>
    </font>
    <font>
      <b/>
      <sz val="6.5"/>
      <name val="Calibri"/>
      <family val="2"/>
      <scheme val="minor"/>
    </font>
    <font>
      <sz val="6.5"/>
      <name val="Calibri"/>
      <family val="2"/>
      <scheme val="minor"/>
    </font>
    <font>
      <b/>
      <sz val="10"/>
      <color theme="1"/>
      <name val="Nykredit Sans"/>
    </font>
    <font>
      <sz val="10"/>
      <color theme="1"/>
      <name val="Nykredit Sans"/>
    </font>
  </fonts>
  <fills count="36">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
      <patternFill patternType="solid">
        <fgColor rgb="FFEDE8E6"/>
        <bgColor indexed="64"/>
      </patternFill>
    </fill>
    <fill>
      <patternFill patternType="solid">
        <fgColor theme="9"/>
        <bgColor indexed="64"/>
      </patternFill>
    </fill>
    <fill>
      <patternFill patternType="solid">
        <fgColor rgb="FF70AD47"/>
        <bgColor indexed="64"/>
      </patternFill>
    </fill>
    <fill>
      <patternFill patternType="solid">
        <fgColor rgb="FFFAC2FB"/>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rgb="FF548235"/>
        <bgColor rgb="FF000000"/>
      </patternFill>
    </fill>
    <fill>
      <patternFill patternType="solid">
        <fgColor rgb="FF548235"/>
        <bgColor indexed="64"/>
      </patternFill>
    </fill>
    <fill>
      <patternFill patternType="solid">
        <fgColor theme="0" tint="-0.3499862666707357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auto="1"/>
      </top>
      <bottom/>
      <diagonal/>
    </border>
    <border>
      <left/>
      <right/>
      <top/>
      <bottom style="thin">
        <color indexed="64"/>
      </bottom>
      <diagonal/>
    </border>
    <border>
      <left style="thin">
        <color rgb="FF10137C"/>
      </left>
      <right style="thin">
        <color rgb="FF10137C"/>
      </right>
      <top style="thin">
        <color rgb="FF10137C"/>
      </top>
      <bottom/>
      <diagonal/>
    </border>
    <border>
      <left style="thin">
        <color rgb="FF10137C"/>
      </left>
      <right style="thin">
        <color rgb="FF10137C"/>
      </right>
      <top style="thin">
        <color rgb="FF10137C"/>
      </top>
      <bottom style="thin">
        <color rgb="FF10137C"/>
      </bottom>
      <diagonal/>
    </border>
    <border>
      <left style="thin">
        <color rgb="FF10137C"/>
      </left>
      <right style="thin">
        <color rgb="FF10137C"/>
      </right>
      <top/>
      <bottom style="thin">
        <color rgb="FF10137C"/>
      </bottom>
      <diagonal/>
    </border>
    <border>
      <left style="thin">
        <color rgb="FF10137C"/>
      </left>
      <right style="thin">
        <color rgb="FF10137C"/>
      </right>
      <top/>
      <bottom/>
      <diagonal/>
    </border>
    <border>
      <left/>
      <right style="thin">
        <color indexed="64"/>
      </right>
      <top style="thin">
        <color rgb="FF10137C"/>
      </top>
      <bottom/>
      <diagonal/>
    </border>
    <border>
      <left/>
      <right style="thin">
        <color indexed="64"/>
      </right>
      <top/>
      <bottom/>
      <diagonal/>
    </border>
    <border>
      <left style="thin">
        <color rgb="FF10137C"/>
      </left>
      <right style="thin">
        <color indexed="64"/>
      </right>
      <top style="thin">
        <color rgb="FF10137C"/>
      </top>
      <bottom style="thin">
        <color rgb="FF10137C"/>
      </bottom>
      <diagonal/>
    </border>
    <border>
      <left style="thin">
        <color rgb="FF10137C"/>
      </left>
      <right/>
      <top style="thin">
        <color auto="1"/>
      </top>
      <bottom/>
      <diagonal/>
    </border>
    <border>
      <left/>
      <right/>
      <top style="thin">
        <color theme="0" tint="-0.34998626667073579"/>
      </top>
      <bottom/>
      <diagonal/>
    </border>
    <border>
      <left/>
      <right/>
      <top/>
      <bottom style="thin">
        <color theme="0" tint="-0.34998626667073579"/>
      </bottom>
      <diagonal/>
    </border>
    <border>
      <left style="thin">
        <color indexed="64"/>
      </left>
      <right style="thin">
        <color rgb="FF10137C"/>
      </right>
      <top style="thin">
        <color rgb="FF10137C"/>
      </top>
      <bottom/>
      <diagonal/>
    </border>
    <border>
      <left/>
      <right/>
      <top style="thin">
        <color rgb="FF002060"/>
      </top>
      <bottom/>
      <diagonal/>
    </border>
    <border>
      <left style="thin">
        <color indexed="64"/>
      </left>
      <right style="thin">
        <color indexed="64"/>
      </right>
      <top/>
      <bottom style="thin">
        <color rgb="FF002060"/>
      </bottom>
      <diagonal/>
    </border>
    <border>
      <left style="thin">
        <color indexed="64"/>
      </left>
      <right/>
      <top/>
      <bottom style="thin">
        <color rgb="FF002060"/>
      </bottom>
      <diagonal/>
    </border>
    <border>
      <left style="thin">
        <color indexed="64"/>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style="thin">
        <color indexed="64"/>
      </left>
      <right/>
      <top style="thin">
        <color rgb="FF002060"/>
      </top>
      <bottom style="thin">
        <color rgb="FF002060"/>
      </bottom>
      <diagonal/>
    </border>
    <border>
      <left style="thin">
        <color rgb="FF002060"/>
      </left>
      <right style="thin">
        <color rgb="FF002060"/>
      </right>
      <top/>
      <bottom style="thin">
        <color rgb="FF002060"/>
      </bottom>
      <diagonal/>
    </border>
    <border>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right style="thin">
        <color rgb="FF002060"/>
      </right>
      <top/>
      <bottom/>
      <diagonal/>
    </border>
    <border>
      <left style="thin">
        <color rgb="FF002060"/>
      </left>
      <right/>
      <top style="thin">
        <color rgb="FF002060"/>
      </top>
      <bottom style="thin">
        <color rgb="FF002060"/>
      </bottom>
      <diagonal/>
    </border>
    <border>
      <left/>
      <right style="thin">
        <color indexed="64"/>
      </right>
      <top style="thin">
        <color rgb="FF002060"/>
      </top>
      <bottom style="thin">
        <color rgb="FF002060"/>
      </bottom>
      <diagonal/>
    </border>
    <border>
      <left style="thin">
        <color rgb="FF002060"/>
      </left>
      <right/>
      <top style="thin">
        <color indexed="64"/>
      </top>
      <bottom style="thin">
        <color rgb="FF002060"/>
      </bottom>
      <diagonal/>
    </border>
    <border>
      <left style="thin">
        <color rgb="FF10137C"/>
      </left>
      <right style="thin">
        <color rgb="FF10137C"/>
      </right>
      <top/>
      <bottom style="thin">
        <color indexed="64"/>
      </bottom>
      <diagonal/>
    </border>
    <border>
      <left/>
      <right/>
      <top style="thin">
        <color rgb="FFA0A8AC"/>
      </top>
      <bottom style="thin">
        <color rgb="FF00206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style="thin">
        <color indexed="64"/>
      </top>
      <bottom style="thin">
        <color rgb="FF10137C"/>
      </bottom>
      <diagonal/>
    </border>
  </borders>
  <cellStyleXfs count="65">
    <xf numFmtId="0" fontId="0" fillId="0" borderId="0"/>
    <xf numFmtId="166" fontId="10" fillId="0" borderId="0" applyFont="0" applyFill="0" applyBorder="0" applyAlignment="0" applyProtection="0"/>
    <xf numFmtId="0" fontId="11" fillId="0" borderId="0"/>
    <xf numFmtId="3" fontId="10" fillId="3" borderId="1" applyFont="0">
      <alignment horizontal="right" vertical="center"/>
      <protection locked="0"/>
    </xf>
    <xf numFmtId="0" fontId="10" fillId="0" borderId="0">
      <alignment vertical="center"/>
    </xf>
    <xf numFmtId="0" fontId="10" fillId="0" borderId="0">
      <alignment vertical="center"/>
    </xf>
    <xf numFmtId="0" fontId="12" fillId="0" borderId="0" applyNumberFormat="0" applyFill="0" applyBorder="0" applyAlignment="0" applyProtection="0"/>
    <xf numFmtId="0" fontId="10" fillId="4" borderId="1" applyNumberFormat="0" applyFont="0" applyBorder="0">
      <alignment horizontal="center" vertical="center"/>
    </xf>
    <xf numFmtId="0" fontId="13" fillId="0" borderId="0">
      <alignment horizontal="left"/>
    </xf>
    <xf numFmtId="0" fontId="14" fillId="0" borderId="0">
      <alignment horizontal="left"/>
    </xf>
    <xf numFmtId="0" fontId="14" fillId="0" borderId="0">
      <alignment horizontal="right"/>
    </xf>
    <xf numFmtId="0" fontId="15" fillId="0" borderId="0">
      <alignment horizontal="left"/>
    </xf>
    <xf numFmtId="0" fontId="16" fillId="0" borderId="0" applyNumberFormat="0" applyFill="0" applyBorder="0" applyAlignment="0" applyProtection="0"/>
    <xf numFmtId="0" fontId="17" fillId="5" borderId="3" applyNumberFormat="0" applyFill="0" applyBorder="0" applyAlignment="0" applyProtection="0">
      <alignment horizontal="left"/>
    </xf>
    <xf numFmtId="0" fontId="18" fillId="5" borderId="2" applyFont="0" applyBorder="0">
      <alignment horizontal="center" wrapText="1"/>
    </xf>
    <xf numFmtId="0" fontId="19" fillId="0" borderId="0"/>
    <xf numFmtId="164" fontId="15"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0" fillId="0" borderId="0">
      <alignment horizontal="left"/>
    </xf>
    <xf numFmtId="0" fontId="20" fillId="0" borderId="0">
      <alignment horizontal="left"/>
    </xf>
    <xf numFmtId="0" fontId="14" fillId="0" borderId="0">
      <alignment horizontal="center"/>
    </xf>
    <xf numFmtId="0" fontId="15" fillId="0" borderId="0">
      <alignment horizontal="left"/>
    </xf>
    <xf numFmtId="0" fontId="15" fillId="0" borderId="0">
      <alignment horizontal="right"/>
    </xf>
    <xf numFmtId="0" fontId="13" fillId="0" borderId="0">
      <alignment horizontal="left"/>
    </xf>
    <xf numFmtId="0" fontId="15" fillId="0" borderId="0">
      <alignment horizontal="right"/>
    </xf>
    <xf numFmtId="0" fontId="13" fillId="0" borderId="0">
      <alignment horizontal="right"/>
    </xf>
    <xf numFmtId="0" fontId="15" fillId="0" borderId="0">
      <alignment horizontal="left"/>
    </xf>
    <xf numFmtId="164" fontId="13" fillId="0" borderId="6">
      <alignment horizontal="right"/>
    </xf>
    <xf numFmtId="164" fontId="13" fillId="0" borderId="0">
      <alignment horizontal="right"/>
    </xf>
    <xf numFmtId="0" fontId="13" fillId="0" borderId="6">
      <alignment horizontal="left"/>
    </xf>
    <xf numFmtId="0" fontId="13" fillId="0" borderId="0">
      <alignment textRotation="90"/>
    </xf>
    <xf numFmtId="0" fontId="14" fillId="0" borderId="0">
      <alignment textRotation="90"/>
    </xf>
    <xf numFmtId="0" fontId="9" fillId="0" borderId="0"/>
    <xf numFmtId="165" fontId="9" fillId="0" borderId="0" applyFont="0" applyFill="0" applyBorder="0" applyAlignment="0" applyProtection="0"/>
    <xf numFmtId="165" fontId="1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165" fontId="8" fillId="0" borderId="0" applyFont="0" applyFill="0" applyBorder="0" applyAlignment="0" applyProtection="0"/>
    <xf numFmtId="9" fontId="19" fillId="0" borderId="0" applyFont="0" applyFill="0" applyBorder="0" applyAlignment="0" applyProtection="0"/>
    <xf numFmtId="0" fontId="7" fillId="0" borderId="0"/>
    <xf numFmtId="165" fontId="6" fillId="0" borderId="0" applyFont="0" applyFill="0" applyBorder="0" applyAlignment="0" applyProtection="0"/>
    <xf numFmtId="0" fontId="5" fillId="0" borderId="0"/>
    <xf numFmtId="0" fontId="4" fillId="0" borderId="0"/>
    <xf numFmtId="165" fontId="2" fillId="0" borderId="0" applyFont="0" applyFill="0" applyBorder="0" applyAlignment="0" applyProtection="0"/>
    <xf numFmtId="0" fontId="1" fillId="0" borderId="0"/>
    <xf numFmtId="0" fontId="3" fillId="0" borderId="0"/>
    <xf numFmtId="0" fontId="12" fillId="0" borderId="0" applyNumberFormat="0" applyFill="0" applyBorder="0" applyAlignment="0" applyProtection="0"/>
    <xf numFmtId="0" fontId="65" fillId="0" borderId="0" applyNumberFormat="0" applyFill="0" applyBorder="0" applyAlignment="0" applyProtection="0"/>
    <xf numFmtId="165" fontId="1" fillId="0" borderId="0" applyFont="0" applyFill="0" applyBorder="0" applyAlignment="0" applyProtection="0"/>
    <xf numFmtId="0" fontId="70" fillId="0" borderId="0"/>
    <xf numFmtId="165" fontId="1" fillId="0" borderId="0" applyFont="0" applyFill="0" applyBorder="0" applyAlignment="0" applyProtection="0"/>
    <xf numFmtId="43" fontId="19" fillId="0" borderId="0" applyFont="0" applyFill="0" applyBorder="0" applyAlignment="0" applyProtection="0"/>
    <xf numFmtId="0" fontId="1" fillId="0" borderId="0"/>
    <xf numFmtId="0" fontId="65" fillId="0" borderId="0" applyNumberFormat="0" applyFill="0" applyBorder="0" applyAlignment="0" applyProtection="0"/>
  </cellStyleXfs>
  <cellXfs count="1325">
    <xf numFmtId="0" fontId="0" fillId="0" borderId="0" xfId="0"/>
    <xf numFmtId="0" fontId="21" fillId="23" borderId="0" xfId="34" applyFont="1" applyFill="1">
      <alignment horizontal="left"/>
    </xf>
    <xf numFmtId="0" fontId="25" fillId="0" borderId="0" xfId="0" applyFont="1"/>
    <xf numFmtId="0" fontId="26" fillId="20" borderId="0" xfId="34" applyFont="1" applyFill="1">
      <alignment horizontal="left"/>
    </xf>
    <xf numFmtId="0" fontId="26" fillId="21" borderId="0" xfId="34" applyFont="1" applyFill="1">
      <alignment horizontal="left"/>
    </xf>
    <xf numFmtId="0" fontId="28" fillId="0" borderId="8" xfId="9" applyFont="1" applyBorder="1">
      <alignment horizontal="left"/>
    </xf>
    <xf numFmtId="0" fontId="28" fillId="0" borderId="0" xfId="9" applyFont="1">
      <alignment horizontal="left"/>
    </xf>
    <xf numFmtId="0" fontId="28" fillId="0" borderId="5" xfId="9" applyFont="1" applyBorder="1">
      <alignment horizontal="left"/>
    </xf>
    <xf numFmtId="0" fontId="28" fillId="0" borderId="5" xfId="10" applyFont="1" applyBorder="1">
      <alignment horizontal="right"/>
    </xf>
    <xf numFmtId="0" fontId="27" fillId="0" borderId="0" xfId="40" applyFont="1" applyBorder="1">
      <alignment horizontal="left"/>
    </xf>
    <xf numFmtId="0" fontId="29" fillId="0" borderId="0" xfId="11" applyFont="1" applyAlignment="1">
      <alignment horizontal="left" vertical="center" wrapText="1"/>
    </xf>
    <xf numFmtId="0" fontId="25" fillId="0" borderId="0" xfId="0" applyFont="1" applyAlignment="1">
      <alignment wrapText="1"/>
    </xf>
    <xf numFmtId="164" fontId="29" fillId="0" borderId="0" xfId="16" applyFont="1" applyAlignment="1">
      <alignment horizontal="right" wrapText="1"/>
    </xf>
    <xf numFmtId="164" fontId="29" fillId="0" borderId="0" xfId="16" applyFont="1">
      <alignment horizontal="right"/>
    </xf>
    <xf numFmtId="164" fontId="27" fillId="0" borderId="0" xfId="39" applyFont="1">
      <alignment horizontal="right"/>
    </xf>
    <xf numFmtId="0" fontId="29" fillId="0" borderId="4" xfId="11" applyFont="1" applyBorder="1">
      <alignment horizontal="left"/>
    </xf>
    <xf numFmtId="164" fontId="29" fillId="0" borderId="4" xfId="16" applyFont="1" applyBorder="1">
      <alignment horizontal="right"/>
    </xf>
    <xf numFmtId="0" fontId="26" fillId="0" borderId="0" xfId="6" applyFont="1" applyFill="1" applyBorder="1" applyAlignment="1">
      <alignment vertical="top" wrapText="1"/>
    </xf>
    <xf numFmtId="0" fontId="29" fillId="0" borderId="8" xfId="11" applyFont="1" applyBorder="1" applyAlignment="1">
      <alignment horizontal="left" vertical="center" wrapText="1"/>
    </xf>
    <xf numFmtId="164" fontId="29" fillId="0" borderId="8" xfId="16" applyFont="1" applyBorder="1" applyAlignment="1">
      <alignment horizontal="right" wrapText="1"/>
    </xf>
    <xf numFmtId="0" fontId="31" fillId="0" borderId="8" xfId="40" applyFont="1" applyBorder="1" applyAlignment="1">
      <alignment horizontal="right"/>
    </xf>
    <xf numFmtId="0" fontId="30" fillId="0" borderId="0" xfId="0" applyFont="1" applyAlignment="1">
      <alignment wrapText="1"/>
    </xf>
    <xf numFmtId="3" fontId="25" fillId="0" borderId="0" xfId="0" applyNumberFormat="1" applyFont="1"/>
    <xf numFmtId="0" fontId="29" fillId="6" borderId="0" xfId="11" applyFont="1" applyFill="1" applyAlignment="1">
      <alignment horizontal="left" vertical="center" wrapText="1"/>
    </xf>
    <xf numFmtId="0" fontId="29" fillId="0" borderId="4" xfId="11" applyFont="1" applyBorder="1" applyAlignment="1">
      <alignment horizontal="left" vertical="center" wrapText="1"/>
    </xf>
    <xf numFmtId="164" fontId="29" fillId="0" borderId="4" xfId="16" applyFont="1" applyBorder="1" applyAlignment="1">
      <alignment horizontal="right" wrapText="1"/>
    </xf>
    <xf numFmtId="0" fontId="32" fillId="0" borderId="0" xfId="12" applyFont="1"/>
    <xf numFmtId="0" fontId="31" fillId="0" borderId="0" xfId="40" applyFont="1" applyBorder="1" applyAlignment="1">
      <alignment horizontal="right"/>
    </xf>
    <xf numFmtId="164" fontId="29" fillId="6" borderId="0" xfId="16" applyFont="1" applyFill="1">
      <alignment horizontal="right"/>
    </xf>
    <xf numFmtId="164" fontId="27" fillId="0" borderId="0" xfId="38" applyFont="1" applyBorder="1">
      <alignment horizontal="right"/>
    </xf>
    <xf numFmtId="0" fontId="29" fillId="0" borderId="0" xfId="11" applyFont="1" applyAlignment="1">
      <alignment vertical="top" wrapText="1"/>
    </xf>
    <xf numFmtId="0" fontId="25" fillId="0" borderId="0" xfId="0" applyFont="1" applyAlignment="1">
      <alignment horizontal="left"/>
    </xf>
    <xf numFmtId="0" fontId="28" fillId="2" borderId="8" xfId="31" applyFont="1" applyFill="1" applyBorder="1" applyAlignment="1"/>
    <xf numFmtId="0" fontId="25" fillId="0" borderId="0" xfId="0" applyFont="1" applyAlignment="1">
      <alignment horizontal="center"/>
    </xf>
    <xf numFmtId="167" fontId="25" fillId="0" borderId="0" xfId="0" applyNumberFormat="1" applyFont="1"/>
    <xf numFmtId="0" fontId="29" fillId="0" borderId="0" xfId="11" applyFont="1" applyAlignment="1">
      <alignment vertical="top"/>
    </xf>
    <xf numFmtId="0" fontId="27" fillId="2" borderId="0" xfId="34" applyFont="1" applyFill="1">
      <alignment horizontal="left"/>
    </xf>
    <xf numFmtId="0" fontId="27" fillId="2" borderId="0" xfId="34" applyFont="1" applyFill="1" applyAlignment="1">
      <alignment horizontal="right" wrapText="1"/>
    </xf>
    <xf numFmtId="0" fontId="29" fillId="2" borderId="0" xfId="11" applyFont="1" applyFill="1" applyAlignment="1"/>
    <xf numFmtId="0" fontId="28" fillId="2" borderId="4" xfId="9" applyFont="1" applyFill="1" applyBorder="1">
      <alignment horizontal="left"/>
    </xf>
    <xf numFmtId="0" fontId="28" fillId="2" borderId="4" xfId="10" applyFont="1" applyFill="1" applyBorder="1">
      <alignment horizontal="right"/>
    </xf>
    <xf numFmtId="0" fontId="29" fillId="0" borderId="8" xfId="11" applyFont="1" applyBorder="1">
      <alignment horizontal="left"/>
    </xf>
    <xf numFmtId="164" fontId="29" fillId="2" borderId="0" xfId="16" applyFont="1" applyFill="1">
      <alignment horizontal="right"/>
    </xf>
    <xf numFmtId="0" fontId="26" fillId="24" borderId="0" xfId="34" applyFont="1" applyFill="1">
      <alignment horizontal="left"/>
    </xf>
    <xf numFmtId="0" fontId="3" fillId="2" borderId="0" xfId="43" applyFont="1" applyFill="1"/>
    <xf numFmtId="9" fontId="29" fillId="2" borderId="0" xfId="11" applyNumberFormat="1" applyFont="1" applyFill="1" applyAlignment="1">
      <alignment horizontal="right"/>
    </xf>
    <xf numFmtId="164" fontId="29" fillId="2" borderId="0" xfId="16" quotePrefix="1" applyFont="1" applyFill="1">
      <alignment horizontal="right"/>
    </xf>
    <xf numFmtId="0" fontId="3" fillId="2" borderId="8" xfId="43" applyFont="1" applyFill="1" applyBorder="1"/>
    <xf numFmtId="0" fontId="25" fillId="0" borderId="8" xfId="0" applyFont="1" applyBorder="1"/>
    <xf numFmtId="0" fontId="25" fillId="0" borderId="0" xfId="0" applyFont="1" applyAlignment="1">
      <alignment horizontal="left" vertical="top"/>
    </xf>
    <xf numFmtId="0" fontId="27" fillId="0" borderId="0" xfId="34" applyFont="1" applyAlignment="1">
      <alignment horizontal="right"/>
    </xf>
    <xf numFmtId="0" fontId="27" fillId="0" borderId="8" xfId="34" applyFont="1" applyBorder="1" applyAlignment="1">
      <alignment horizontal="right"/>
    </xf>
    <xf numFmtId="0" fontId="28" fillId="0" borderId="5" xfId="10" applyFont="1" applyBorder="1" applyAlignment="1">
      <alignment horizontal="right" wrapText="1"/>
    </xf>
    <xf numFmtId="164" fontId="29" fillId="0" borderId="9" xfId="16" applyFont="1" applyBorder="1">
      <alignment horizontal="right"/>
    </xf>
    <xf numFmtId="0" fontId="36" fillId="0" borderId="0" xfId="0" applyFont="1" applyAlignment="1">
      <alignment horizontal="left" vertical="top"/>
    </xf>
    <xf numFmtId="9" fontId="28" fillId="0" borderId="4" xfId="10" applyNumberFormat="1" applyFont="1" applyBorder="1">
      <alignment horizontal="right"/>
    </xf>
    <xf numFmtId="9" fontId="26" fillId="20" borderId="0" xfId="49" applyFont="1" applyFill="1" applyAlignment="1">
      <alignment horizontal="left"/>
    </xf>
    <xf numFmtId="9" fontId="3" fillId="2" borderId="0" xfId="49" applyFont="1" applyFill="1"/>
    <xf numFmtId="0" fontId="28" fillId="2" borderId="20" xfId="31" applyFont="1" applyFill="1" applyBorder="1" applyAlignment="1"/>
    <xf numFmtId="164" fontId="38" fillId="0" borderId="0" xfId="38" applyFont="1" applyBorder="1">
      <alignment horizontal="right"/>
    </xf>
    <xf numFmtId="0" fontId="28" fillId="2" borderId="4" xfId="31" applyFont="1" applyFill="1" applyBorder="1" applyAlignment="1"/>
    <xf numFmtId="0" fontId="25" fillId="2" borderId="4" xfId="0" applyFont="1" applyFill="1" applyBorder="1" applyAlignment="1">
      <alignment vertical="top" wrapText="1"/>
    </xf>
    <xf numFmtId="0" fontId="26" fillId="25" borderId="0" xfId="34" applyFont="1" applyFill="1">
      <alignment horizontal="left"/>
    </xf>
    <xf numFmtId="164" fontId="29" fillId="0" borderId="0" xfId="16" quotePrefix="1" applyFont="1">
      <alignment horizontal="right"/>
    </xf>
    <xf numFmtId="9" fontId="28" fillId="0" borderId="4" xfId="10" applyNumberFormat="1" applyFont="1" applyBorder="1" applyAlignment="1">
      <alignment horizontal="right" wrapText="1"/>
    </xf>
    <xf numFmtId="0" fontId="29" fillId="0" borderId="11" xfId="11" applyFont="1" applyBorder="1">
      <alignment horizontal="left"/>
    </xf>
    <xf numFmtId="0" fontId="27" fillId="0" borderId="0" xfId="9" applyFont="1">
      <alignment horizontal="left"/>
    </xf>
    <xf numFmtId="0" fontId="29" fillId="0" borderId="7" xfId="11" applyFont="1" applyBorder="1">
      <alignment horizontal="left"/>
    </xf>
    <xf numFmtId="0" fontId="27" fillId="0" borderId="0" xfId="40" applyFont="1" applyBorder="1" applyAlignment="1"/>
    <xf numFmtId="164" fontId="37" fillId="0" borderId="0" xfId="16" applyFont="1">
      <alignment horizontal="right"/>
    </xf>
    <xf numFmtId="0" fontId="28" fillId="0" borderId="4" xfId="10" applyFont="1" applyBorder="1" applyAlignment="1">
      <alignment horizontal="left"/>
    </xf>
    <xf numFmtId="0" fontId="25" fillId="0" borderId="0" xfId="0" applyFont="1" applyAlignment="1">
      <alignment vertical="top"/>
    </xf>
    <xf numFmtId="169" fontId="29" fillId="0" borderId="0" xfId="0" quotePrefix="1" applyNumberFormat="1" applyFont="1" applyAlignment="1">
      <alignment horizontal="right" vertical="center"/>
    </xf>
    <xf numFmtId="169" fontId="29" fillId="0" borderId="0" xfId="0" applyNumberFormat="1" applyFont="1" applyAlignment="1">
      <alignment horizontal="right" vertical="center"/>
    </xf>
    <xf numFmtId="0" fontId="29" fillId="0" borderId="0" xfId="0" applyFont="1" applyAlignment="1">
      <alignment vertical="center" wrapText="1"/>
    </xf>
    <xf numFmtId="0" fontId="27" fillId="0" borderId="4" xfId="34" applyFont="1" applyBorder="1">
      <alignment horizontal="left"/>
    </xf>
    <xf numFmtId="0" fontId="28" fillId="2" borderId="9" xfId="40" applyFont="1" applyFill="1" applyBorder="1" applyAlignment="1"/>
    <xf numFmtId="0" fontId="28" fillId="0" borderId="5" xfId="0" applyFont="1" applyBorder="1" applyAlignment="1">
      <alignment horizontal="right" vertical="center"/>
    </xf>
    <xf numFmtId="0" fontId="28" fillId="0" borderId="5" xfId="0" applyFont="1" applyBorder="1" applyAlignment="1">
      <alignment horizontal="right" vertical="center" wrapText="1"/>
    </xf>
    <xf numFmtId="0" fontId="29" fillId="0" borderId="0" xfId="11" applyFont="1" applyAlignment="1"/>
    <xf numFmtId="0" fontId="24" fillId="0" borderId="0" xfId="11" applyFont="1" applyAlignment="1">
      <alignment horizontal="left" indent="1"/>
    </xf>
    <xf numFmtId="0" fontId="33" fillId="0" borderId="0" xfId="43" applyFont="1" applyAlignment="1">
      <alignment horizontal="left"/>
    </xf>
    <xf numFmtId="0" fontId="42" fillId="20" borderId="0" xfId="34" applyFont="1" applyFill="1" applyAlignment="1">
      <alignment horizontal="right"/>
    </xf>
    <xf numFmtId="0" fontId="42" fillId="22" borderId="0" xfId="34" applyFont="1" applyFill="1" applyAlignment="1">
      <alignment horizontal="right"/>
    </xf>
    <xf numFmtId="0" fontId="29" fillId="0" borderId="0" xfId="11" applyFont="1" applyAlignment="1">
      <alignment horizontal="center"/>
    </xf>
    <xf numFmtId="0" fontId="42" fillId="21" borderId="0" xfId="34" applyFont="1" applyFill="1">
      <alignment horizontal="left"/>
    </xf>
    <xf numFmtId="0" fontId="28" fillId="0" borderId="6" xfId="40" applyFont="1" applyAlignment="1">
      <alignment horizontal="left" vertical="center" wrapText="1"/>
    </xf>
    <xf numFmtId="164" fontId="28" fillId="27" borderId="6" xfId="38" applyFont="1" applyFill="1" applyAlignment="1">
      <alignment horizontal="right" wrapText="1"/>
    </xf>
    <xf numFmtId="164" fontId="28" fillId="27" borderId="9" xfId="38" applyFont="1" applyFill="1" applyBorder="1">
      <alignment horizontal="right"/>
    </xf>
    <xf numFmtId="164" fontId="28" fillId="27" borderId="6" xfId="38" applyFont="1" applyFill="1">
      <alignment horizontal="right"/>
    </xf>
    <xf numFmtId="0" fontId="28" fillId="0" borderId="6" xfId="40" applyFont="1">
      <alignment horizontal="left"/>
    </xf>
    <xf numFmtId="0" fontId="28" fillId="0" borderId="10" xfId="40" applyFont="1" applyBorder="1">
      <alignment horizontal="left"/>
    </xf>
    <xf numFmtId="164" fontId="28" fillId="0" borderId="11" xfId="38" applyFont="1" applyBorder="1">
      <alignment horizontal="right"/>
    </xf>
    <xf numFmtId="170" fontId="28" fillId="27" borderId="6" xfId="49" applyNumberFormat="1" applyFont="1" applyFill="1" applyBorder="1" applyAlignment="1">
      <alignment horizontal="right" wrapText="1"/>
    </xf>
    <xf numFmtId="0" fontId="28" fillId="2" borderId="6" xfId="11" applyFont="1" applyFill="1" applyBorder="1" applyAlignment="1">
      <alignment horizontal="left" vertical="center" wrapText="1"/>
    </xf>
    <xf numFmtId="0" fontId="28" fillId="0" borderId="8" xfId="9" applyFont="1" applyBorder="1" applyAlignment="1">
      <alignment horizontal="right"/>
    </xf>
    <xf numFmtId="0" fontId="25" fillId="0" borderId="4" xfId="0" applyFont="1" applyBorder="1"/>
    <xf numFmtId="0" fontId="28" fillId="2" borderId="7" xfId="40" applyFont="1" applyFill="1" applyBorder="1">
      <alignment horizontal="left"/>
    </xf>
    <xf numFmtId="164" fontId="28" fillId="27" borderId="7" xfId="39" applyFont="1" applyFill="1" applyBorder="1">
      <alignment horizontal="right"/>
    </xf>
    <xf numFmtId="164" fontId="28" fillId="7" borderId="7" xfId="39" applyFont="1" applyFill="1" applyBorder="1">
      <alignment horizontal="right"/>
    </xf>
    <xf numFmtId="0" fontId="28" fillId="2" borderId="0" xfId="40" applyFont="1" applyFill="1" applyBorder="1">
      <alignment horizontal="left"/>
    </xf>
    <xf numFmtId="164" fontId="28" fillId="27" borderId="9" xfId="39" applyFont="1" applyFill="1" applyBorder="1">
      <alignment horizontal="right"/>
    </xf>
    <xf numFmtId="164" fontId="28" fillId="7" borderId="9" xfId="39" applyFont="1" applyFill="1" applyBorder="1">
      <alignment horizontal="right"/>
    </xf>
    <xf numFmtId="0" fontId="42" fillId="24" borderId="0" xfId="34" applyFont="1" applyFill="1" applyAlignment="1">
      <alignment horizontal="right"/>
    </xf>
    <xf numFmtId="0" fontId="33" fillId="0" borderId="9" xfId="0" applyFont="1" applyBorder="1" applyAlignment="1">
      <alignment horizontal="left"/>
    </xf>
    <xf numFmtId="164" fontId="28" fillId="0" borderId="9" xfId="38" applyFont="1" applyBorder="1">
      <alignment horizontal="right"/>
    </xf>
    <xf numFmtId="0" fontId="28" fillId="0" borderId="8" xfId="10" applyFont="1" applyBorder="1" applyAlignment="1">
      <alignment horizontal="center"/>
    </xf>
    <xf numFmtId="0" fontId="33" fillId="0" borderId="8" xfId="0" applyFont="1" applyBorder="1" applyAlignment="1">
      <alignment horizontal="center"/>
    </xf>
    <xf numFmtId="0" fontId="28" fillId="0" borderId="8" xfId="0" applyFont="1" applyBorder="1" applyAlignment="1">
      <alignment horizontal="center"/>
    </xf>
    <xf numFmtId="0" fontId="28" fillId="0" borderId="0" xfId="0" applyFont="1" applyAlignment="1">
      <alignment horizontal="center"/>
    </xf>
    <xf numFmtId="0" fontId="25" fillId="0" borderId="21" xfId="0" applyFont="1" applyBorder="1"/>
    <xf numFmtId="0" fontId="27" fillId="0" borderId="8" xfId="34" applyFont="1" applyBorder="1" applyAlignment="1">
      <alignment horizontal="center"/>
    </xf>
    <xf numFmtId="0" fontId="45" fillId="0" borderId="8" xfId="12" applyFont="1" applyBorder="1" applyAlignment="1">
      <alignment horizontal="center"/>
    </xf>
    <xf numFmtId="0" fontId="28" fillId="0" borderId="6" xfId="0" applyFont="1" applyBorder="1" applyAlignment="1">
      <alignment horizontal="left"/>
    </xf>
    <xf numFmtId="0" fontId="28" fillId="0" borderId="8" xfId="34" applyFont="1" applyBorder="1" applyAlignment="1">
      <alignment horizontal="center"/>
    </xf>
    <xf numFmtId="0" fontId="28" fillId="0" borderId="4" xfId="9" applyFont="1" applyBorder="1" applyAlignment="1"/>
    <xf numFmtId="0" fontId="29" fillId="0" borderId="4" xfId="11" applyFont="1" applyBorder="1" applyAlignment="1"/>
    <xf numFmtId="0" fontId="28" fillId="0" borderId="11" xfId="40" applyFont="1" applyBorder="1" applyAlignment="1"/>
    <xf numFmtId="0" fontId="28" fillId="0" borderId="9" xfId="0" applyFont="1" applyBorder="1" applyAlignment="1">
      <alignment horizontal="left"/>
    </xf>
    <xf numFmtId="0" fontId="32" fillId="0" borderId="0" xfId="12" applyFont="1" applyAlignment="1">
      <alignment horizontal="center"/>
    </xf>
    <xf numFmtId="0" fontId="29" fillId="0" borderId="11" xfId="11" applyFont="1" applyBorder="1" applyAlignment="1"/>
    <xf numFmtId="0" fontId="28" fillId="0" borderId="7" xfId="40" applyFont="1" applyBorder="1" applyAlignment="1"/>
    <xf numFmtId="0" fontId="28" fillId="0" borderId="9" xfId="40" applyFont="1" applyBorder="1" applyAlignment="1"/>
    <xf numFmtId="9" fontId="28" fillId="27" borderId="9" xfId="49" applyFont="1" applyFill="1" applyBorder="1" applyAlignment="1">
      <alignment horizontal="right"/>
    </xf>
    <xf numFmtId="10" fontId="28" fillId="27" borderId="9" xfId="49" applyNumberFormat="1" applyFont="1" applyFill="1" applyBorder="1" applyAlignment="1">
      <alignment horizontal="right"/>
    </xf>
    <xf numFmtId="0" fontId="27" fillId="0" borderId="0" xfId="34" applyFont="1" applyAlignment="1"/>
    <xf numFmtId="0" fontId="27" fillId="0" borderId="8" xfId="34" applyFont="1" applyBorder="1" applyAlignment="1"/>
    <xf numFmtId="0" fontId="26" fillId="20" borderId="0" xfId="34" applyFont="1" applyFill="1" applyAlignment="1">
      <alignment horizontal="left" wrapText="1"/>
    </xf>
    <xf numFmtId="0" fontId="42" fillId="25" borderId="0" xfId="34" applyFont="1" applyFill="1" applyAlignment="1">
      <alignment horizontal="right"/>
    </xf>
    <xf numFmtId="0" fontId="47" fillId="0" borderId="0" xfId="0" applyFont="1"/>
    <xf numFmtId="0" fontId="25" fillId="7" borderId="9" xfId="0" applyFont="1" applyFill="1" applyBorder="1"/>
    <xf numFmtId="0" fontId="28" fillId="0" borderId="6" xfId="40" applyFont="1" applyAlignment="1"/>
    <xf numFmtId="164" fontId="28" fillId="27" borderId="11" xfId="38" applyFont="1" applyFill="1" applyBorder="1">
      <alignment horizontal="right"/>
    </xf>
    <xf numFmtId="164" fontId="29" fillId="27" borderId="0" xfId="16" applyFont="1" applyFill="1">
      <alignment horizontal="right"/>
    </xf>
    <xf numFmtId="0" fontId="25" fillId="25" borderId="0" xfId="0" applyFont="1" applyFill="1"/>
    <xf numFmtId="0" fontId="28" fillId="0" borderId="22" xfId="34" applyFont="1" applyBorder="1">
      <alignment horizontal="left"/>
    </xf>
    <xf numFmtId="0" fontId="0" fillId="0" borderId="8" xfId="0" applyBorder="1"/>
    <xf numFmtId="0" fontId="48" fillId="0" borderId="8" xfId="0" applyFont="1" applyBorder="1" applyAlignment="1">
      <alignment horizontal="center"/>
    </xf>
    <xf numFmtId="164" fontId="27" fillId="0" borderId="8" xfId="38" applyFont="1" applyBorder="1">
      <alignment horizontal="right"/>
    </xf>
    <xf numFmtId="0" fontId="37" fillId="0" borderId="0" xfId="40" applyFont="1" applyBorder="1">
      <alignment horizontal="left"/>
    </xf>
    <xf numFmtId="164" fontId="37" fillId="0" borderId="0" xfId="38" applyFont="1" applyBorder="1">
      <alignment horizontal="right"/>
    </xf>
    <xf numFmtId="0" fontId="49" fillId="0" borderId="0" xfId="12" applyFont="1"/>
    <xf numFmtId="0" fontId="37" fillId="0" borderId="4" xfId="40" applyFont="1" applyBorder="1">
      <alignment horizontal="left"/>
    </xf>
    <xf numFmtId="164" fontId="37" fillId="0" borderId="4" xfId="38" applyFont="1" applyBorder="1">
      <alignment horizontal="right"/>
    </xf>
    <xf numFmtId="0" fontId="42" fillId="21" borderId="0" xfId="34" applyFont="1" applyFill="1" applyAlignment="1">
      <alignment horizontal="right"/>
    </xf>
    <xf numFmtId="0" fontId="27" fillId="0" borderId="0" xfId="11" applyFont="1">
      <alignment horizontal="left"/>
    </xf>
    <xf numFmtId="164" fontId="29" fillId="7" borderId="0" xfId="16" applyFont="1" applyFill="1">
      <alignment horizontal="right"/>
    </xf>
    <xf numFmtId="0" fontId="28" fillId="0" borderId="22" xfId="10" applyFont="1" applyBorder="1" applyAlignment="1">
      <alignment horizontal="right" wrapText="1"/>
    </xf>
    <xf numFmtId="0" fontId="33" fillId="0" borderId="22" xfId="0" applyFont="1" applyBorder="1" applyAlignment="1">
      <alignment horizontal="left"/>
    </xf>
    <xf numFmtId="0" fontId="28" fillId="0" borderId="0" xfId="9" applyFont="1" applyAlignment="1"/>
    <xf numFmtId="0" fontId="28" fillId="0" borderId="14" xfId="10" applyFont="1" applyBorder="1" applyAlignment="1">
      <alignment horizontal="right" vertical="center" wrapText="1"/>
    </xf>
    <xf numFmtId="0" fontId="28" fillId="0" borderId="13" xfId="10" applyFont="1" applyBorder="1" applyAlignment="1">
      <alignment horizontal="right" vertical="center" wrapText="1"/>
    </xf>
    <xf numFmtId="0" fontId="28" fillId="0" borderId="26" xfId="9" applyFont="1" applyBorder="1" applyAlignment="1">
      <alignment horizontal="center" vertical="top" wrapText="1"/>
    </xf>
    <xf numFmtId="0" fontId="28" fillId="0" borderId="25" xfId="9" applyFont="1" applyBorder="1" applyAlignment="1">
      <alignment vertical="top" wrapText="1"/>
    </xf>
    <xf numFmtId="0" fontId="0" fillId="0" borderId="19" xfId="0" applyBorder="1"/>
    <xf numFmtId="0" fontId="28" fillId="0" borderId="24" xfId="10" applyFont="1" applyBorder="1" applyAlignment="1">
      <alignment horizontal="right" wrapText="1"/>
    </xf>
    <xf numFmtId="0" fontId="28" fillId="0" borderId="24" xfId="9" applyFont="1" applyBorder="1" applyAlignment="1">
      <alignment horizontal="right" wrapText="1"/>
    </xf>
    <xf numFmtId="0" fontId="28" fillId="0" borderId="5" xfId="0" applyFont="1" applyBorder="1" applyAlignment="1">
      <alignment horizontal="center"/>
    </xf>
    <xf numFmtId="0" fontId="45" fillId="0" borderId="5" xfId="12" applyFont="1" applyBorder="1" applyAlignment="1">
      <alignment horizontal="center"/>
    </xf>
    <xf numFmtId="0" fontId="28" fillId="0" borderId="5" xfId="34" applyFont="1" applyBorder="1" applyAlignment="1">
      <alignment horizontal="center"/>
    </xf>
    <xf numFmtId="0" fontId="29" fillId="0" borderId="9" xfId="11" applyFont="1" applyBorder="1">
      <alignment horizontal="left"/>
    </xf>
    <xf numFmtId="0" fontId="27" fillId="0" borderId="0" xfId="34" applyFont="1">
      <alignment horizontal="left"/>
    </xf>
    <xf numFmtId="0" fontId="25" fillId="7" borderId="6" xfId="0" applyFont="1" applyFill="1" applyBorder="1"/>
    <xf numFmtId="0" fontId="25" fillId="7" borderId="10" xfId="0" applyFont="1" applyFill="1" applyBorder="1"/>
    <xf numFmtId="164" fontId="25" fillId="0" borderId="0" xfId="0" applyNumberFormat="1" applyFont="1"/>
    <xf numFmtId="0" fontId="27" fillId="0" borderId="8" xfId="34" applyFont="1" applyBorder="1">
      <alignment horizontal="left"/>
    </xf>
    <xf numFmtId="0" fontId="28" fillId="0" borderId="5" xfId="0" applyFont="1" applyBorder="1" applyAlignment="1">
      <alignment horizontal="left" vertical="center"/>
    </xf>
    <xf numFmtId="170" fontId="25" fillId="0" borderId="0" xfId="0" applyNumberFormat="1" applyFont="1" applyAlignment="1">
      <alignment wrapText="1"/>
    </xf>
    <xf numFmtId="14" fontId="25" fillId="0" borderId="0" xfId="0" applyNumberFormat="1" applyFont="1"/>
    <xf numFmtId="172" fontId="29" fillId="2" borderId="0" xfId="0" applyNumberFormat="1" applyFont="1" applyFill="1" applyAlignment="1">
      <alignment vertical="center"/>
    </xf>
    <xf numFmtId="169" fontId="29" fillId="2" borderId="0" xfId="0" applyNumberFormat="1" applyFont="1" applyFill="1" applyAlignment="1">
      <alignment horizontal="right" vertical="center"/>
    </xf>
    <xf numFmtId="0" fontId="29" fillId="2" borderId="0" xfId="0" applyFont="1" applyFill="1" applyAlignment="1">
      <alignment vertical="center" wrapText="1"/>
    </xf>
    <xf numFmtId="14" fontId="25" fillId="2" borderId="0" xfId="0" applyNumberFormat="1" applyFont="1" applyFill="1"/>
    <xf numFmtId="0" fontId="25" fillId="2" borderId="0" xfId="0" applyFont="1" applyFill="1"/>
    <xf numFmtId="3" fontId="25" fillId="2" borderId="0" xfId="0" applyNumberFormat="1" applyFont="1" applyFill="1"/>
    <xf numFmtId="167" fontId="0" fillId="0" borderId="0" xfId="0" applyNumberFormat="1"/>
    <xf numFmtId="0" fontId="29" fillId="0" borderId="0" xfId="11" applyFont="1">
      <alignment horizontal="left"/>
    </xf>
    <xf numFmtId="0" fontId="28" fillId="0" borderId="4" xfId="9" applyFont="1" applyBorder="1">
      <alignment horizontal="left"/>
    </xf>
    <xf numFmtId="0" fontId="3" fillId="0" borderId="0" xfId="55" applyFont="1"/>
    <xf numFmtId="0" fontId="3" fillId="2" borderId="0" xfId="55" applyFont="1" applyFill="1" applyAlignment="1">
      <alignment horizontal="center" vertical="center" wrapText="1"/>
    </xf>
    <xf numFmtId="0" fontId="22" fillId="0" borderId="0" xfId="55" applyFont="1" applyAlignment="1">
      <alignment horizontal="center" vertical="center" wrapText="1"/>
    </xf>
    <xf numFmtId="0" fontId="3" fillId="0" borderId="0" xfId="55" applyFont="1" applyAlignment="1">
      <alignment horizontal="center" vertical="center" wrapText="1"/>
    </xf>
    <xf numFmtId="3" fontId="50" fillId="0" borderId="0" xfId="55" applyNumberFormat="1" applyFont="1"/>
    <xf numFmtId="164" fontId="27" fillId="0" borderId="7" xfId="38" applyFont="1" applyBorder="1">
      <alignment horizontal="right"/>
    </xf>
    <xf numFmtId="164" fontId="3" fillId="0" borderId="0" xfId="55" applyNumberFormat="1" applyFont="1"/>
    <xf numFmtId="0" fontId="37" fillId="0" borderId="7" xfId="40" applyFont="1" applyBorder="1">
      <alignment horizontal="left"/>
    </xf>
    <xf numFmtId="0" fontId="29" fillId="2" borderId="0" xfId="11" applyFont="1" applyFill="1">
      <alignment horizontal="left"/>
    </xf>
    <xf numFmtId="0" fontId="29" fillId="0" borderId="0" xfId="11" applyFont="1" applyAlignment="1">
      <alignment horizontal="left" indent="1"/>
    </xf>
    <xf numFmtId="0" fontId="28" fillId="0" borderId="4" xfId="10" applyFont="1" applyBorder="1" applyAlignment="1">
      <alignment horizontal="right" wrapText="1"/>
    </xf>
    <xf numFmtId="0" fontId="25" fillId="2" borderId="8" xfId="0" applyFont="1" applyFill="1" applyBorder="1"/>
    <xf numFmtId="0" fontId="28" fillId="2" borderId="0" xfId="9" applyFont="1" applyFill="1" applyAlignment="1"/>
    <xf numFmtId="0" fontId="28" fillId="0" borderId="4" xfId="10" applyFont="1" applyBorder="1" applyAlignment="1">
      <alignment horizontal="left" wrapText="1"/>
    </xf>
    <xf numFmtId="0" fontId="3" fillId="2" borderId="4" xfId="55" applyFont="1" applyFill="1" applyBorder="1" applyAlignment="1">
      <alignment vertical="top" wrapText="1"/>
    </xf>
    <xf numFmtId="3" fontId="24" fillId="0" borderId="0" xfId="55" applyNumberFormat="1" applyFont="1"/>
    <xf numFmtId="164" fontId="29" fillId="0" borderId="0" xfId="16" applyFont="1" applyAlignment="1">
      <alignment horizontal="left"/>
    </xf>
    <xf numFmtId="164" fontId="29" fillId="0" borderId="0" xfId="16" applyFont="1" applyAlignment="1">
      <alignment horizontal="center"/>
    </xf>
    <xf numFmtId="0" fontId="3" fillId="0" borderId="0" xfId="56"/>
    <xf numFmtId="0" fontId="3" fillId="0" borderId="4" xfId="56" applyBorder="1"/>
    <xf numFmtId="0" fontId="28" fillId="2" borderId="4" xfId="9" applyFont="1" applyFill="1" applyBorder="1" applyAlignment="1"/>
    <xf numFmtId="49" fontId="28" fillId="2" borderId="0" xfId="9" quotePrefix="1" applyNumberFormat="1" applyFont="1" applyFill="1" applyAlignment="1">
      <alignment horizontal="center"/>
    </xf>
    <xf numFmtId="49" fontId="28" fillId="2" borderId="0" xfId="9" applyNumberFormat="1" applyFont="1" applyFill="1" applyAlignment="1"/>
    <xf numFmtId="49" fontId="28" fillId="2" borderId="0" xfId="9" quotePrefix="1" applyNumberFormat="1" applyFont="1" applyFill="1" applyAlignment="1"/>
    <xf numFmtId="164" fontId="0" fillId="0" borderId="0" xfId="0" applyNumberFormat="1"/>
    <xf numFmtId="0" fontId="29" fillId="2" borderId="0" xfId="11" quotePrefix="1" applyFont="1" applyFill="1" applyAlignment="1"/>
    <xf numFmtId="49" fontId="3" fillId="0" borderId="0" xfId="56" applyNumberFormat="1"/>
    <xf numFmtId="0" fontId="30" fillId="2" borderId="0" xfId="0" applyFont="1" applyFill="1"/>
    <xf numFmtId="0" fontId="25" fillId="2" borderId="4" xfId="0" applyFont="1" applyFill="1" applyBorder="1"/>
    <xf numFmtId="0" fontId="28" fillId="2" borderId="8" xfId="9" applyFont="1" applyFill="1" applyBorder="1">
      <alignment horizontal="left"/>
    </xf>
    <xf numFmtId="0" fontId="29" fillId="2" borderId="0" xfId="11" applyFont="1" applyFill="1" applyAlignment="1">
      <alignment horizontal="left" indent="1"/>
    </xf>
    <xf numFmtId="0" fontId="29" fillId="2" borderId="0" xfId="11" applyFont="1" applyFill="1" applyAlignment="1">
      <alignment horizontal="left" wrapText="1"/>
    </xf>
    <xf numFmtId="0" fontId="29" fillId="2" borderId="4" xfId="11" applyFont="1" applyFill="1" applyBorder="1">
      <alignment horizontal="left"/>
    </xf>
    <xf numFmtId="0" fontId="28" fillId="0" borderId="8" xfId="9" applyFont="1" applyBorder="1" applyAlignment="1"/>
    <xf numFmtId="164" fontId="29" fillId="0" borderId="4" xfId="16" applyFont="1" applyBorder="1" applyAlignment="1">
      <alignment horizontal="center"/>
    </xf>
    <xf numFmtId="170" fontId="29" fillId="0" borderId="0" xfId="49" applyNumberFormat="1" applyFont="1" applyAlignment="1">
      <alignment horizontal="right"/>
    </xf>
    <xf numFmtId="170" fontId="29" fillId="0" borderId="4" xfId="49" applyNumberFormat="1" applyFont="1" applyBorder="1" applyAlignment="1">
      <alignment horizontal="right"/>
    </xf>
    <xf numFmtId="0" fontId="26" fillId="28" borderId="0" xfId="34" applyFont="1" applyFill="1">
      <alignment horizontal="left"/>
    </xf>
    <xf numFmtId="0" fontId="30" fillId="5" borderId="0" xfId="4" applyFont="1" applyFill="1">
      <alignment vertical="center"/>
    </xf>
    <xf numFmtId="0" fontId="30" fillId="2" borderId="0" xfId="4" applyFont="1" applyFill="1">
      <alignment vertical="center"/>
    </xf>
    <xf numFmtId="0" fontId="26" fillId="5" borderId="0" xfId="6" applyFont="1" applyFill="1" applyBorder="1" applyAlignment="1">
      <alignment horizontal="left" vertical="center"/>
    </xf>
    <xf numFmtId="0" fontId="26" fillId="2" borderId="22" xfId="5" applyFont="1" applyFill="1" applyBorder="1" applyAlignment="1">
      <alignment horizontal="center" vertical="center" wrapText="1"/>
    </xf>
    <xf numFmtId="164" fontId="30" fillId="5" borderId="0" xfId="4" applyNumberFormat="1" applyFont="1" applyFill="1">
      <alignment vertical="center"/>
    </xf>
    <xf numFmtId="3" fontId="30" fillId="7" borderId="0" xfId="3" applyFont="1" applyFill="1" applyBorder="1" applyAlignment="1">
      <alignment horizontal="center" vertical="center"/>
      <protection locked="0"/>
    </xf>
    <xf numFmtId="3" fontId="51" fillId="7" borderId="4" xfId="3" applyFont="1" applyFill="1" applyBorder="1" applyAlignment="1">
      <alignment horizontal="center" vertical="center"/>
      <protection locked="0"/>
    </xf>
    <xf numFmtId="0" fontId="30" fillId="2" borderId="0" xfId="5" quotePrefix="1" applyFont="1" applyFill="1" applyAlignment="1">
      <alignment horizontal="right" vertical="center"/>
    </xf>
    <xf numFmtId="0" fontId="52" fillId="2" borderId="0" xfId="5" applyFont="1" applyFill="1" applyAlignment="1">
      <alignment horizontal="left" vertical="center" wrapText="1" indent="1"/>
    </xf>
    <xf numFmtId="3" fontId="30" fillId="2" borderId="0" xfId="3" applyFont="1" applyFill="1" applyBorder="1" applyAlignment="1">
      <alignment horizontal="center" vertical="center"/>
      <protection locked="0"/>
    </xf>
    <xf numFmtId="0" fontId="26" fillId="2" borderId="13" xfId="14" applyFont="1" applyFill="1" applyBorder="1" applyAlignment="1">
      <alignment horizontal="center" vertical="center" wrapText="1"/>
    </xf>
    <xf numFmtId="3" fontId="30" fillId="7" borderId="4" xfId="3" applyFont="1" applyFill="1" applyBorder="1" applyAlignment="1">
      <alignment horizontal="center" vertical="center"/>
      <protection locked="0"/>
    </xf>
    <xf numFmtId="0" fontId="29" fillId="0" borderId="0" xfId="11" applyFont="1" applyAlignment="1">
      <alignment wrapText="1"/>
    </xf>
    <xf numFmtId="0" fontId="25" fillId="0" borderId="0" xfId="0" applyFont="1" applyAlignment="1">
      <alignment horizontal="center" vertical="center"/>
    </xf>
    <xf numFmtId="0" fontId="28" fillId="0" borderId="0" xfId="34" applyFont="1">
      <alignment horizontal="left"/>
    </xf>
    <xf numFmtId="10" fontId="29" fillId="0" borderId="0" xfId="11" applyNumberFormat="1" applyFont="1" applyAlignment="1"/>
    <xf numFmtId="0" fontId="42" fillId="23" borderId="0" xfId="34" applyFont="1" applyFill="1" applyAlignment="1">
      <alignment horizontal="right" wrapText="1"/>
    </xf>
    <xf numFmtId="0" fontId="29" fillId="0" borderId="0" xfId="11" applyFont="1" applyAlignment="1">
      <alignment horizontal="left" wrapText="1"/>
    </xf>
    <xf numFmtId="0" fontId="21" fillId="0" borderId="0" xfId="34" applyFont="1">
      <alignment horizontal="left"/>
    </xf>
    <xf numFmtId="0" fontId="42" fillId="0" borderId="0" xfId="34" applyFont="1" applyAlignment="1">
      <alignment horizontal="right" wrapText="1"/>
    </xf>
    <xf numFmtId="0" fontId="3" fillId="0" borderId="8" xfId="55" applyFont="1" applyBorder="1"/>
    <xf numFmtId="0" fontId="3" fillId="2" borderId="0" xfId="55" applyFont="1" applyFill="1" applyAlignment="1">
      <alignment vertical="top"/>
    </xf>
    <xf numFmtId="0" fontId="33" fillId="2" borderId="0" xfId="9" applyFont="1" applyFill="1" applyAlignment="1"/>
    <xf numFmtId="0" fontId="28" fillId="2" borderId="4" xfId="9" applyFont="1" applyFill="1" applyBorder="1" applyAlignment="1">
      <alignment horizontal="right" wrapText="1"/>
    </xf>
    <xf numFmtId="0" fontId="28" fillId="2" borderId="12" xfId="9" applyFont="1" applyFill="1" applyBorder="1" applyAlignment="1">
      <alignment horizontal="right" wrapText="1"/>
    </xf>
    <xf numFmtId="0" fontId="28" fillId="2" borderId="18" xfId="9" applyFont="1" applyFill="1" applyBorder="1" applyAlignment="1">
      <alignment horizontal="right" wrapText="1"/>
    </xf>
    <xf numFmtId="0" fontId="28" fillId="2" borderId="13" xfId="9" applyFont="1" applyFill="1" applyBorder="1" applyAlignment="1">
      <alignment horizontal="right" wrapText="1"/>
    </xf>
    <xf numFmtId="0" fontId="28" fillId="2" borderId="0" xfId="11" applyFont="1" applyFill="1" applyAlignment="1"/>
    <xf numFmtId="0" fontId="33" fillId="2" borderId="0" xfId="9" applyFont="1" applyFill="1" applyAlignment="1">
      <alignment horizontal="left" indent="1"/>
    </xf>
    <xf numFmtId="164" fontId="33" fillId="2" borderId="0" xfId="16" applyFont="1" applyFill="1">
      <alignment horizontal="right"/>
    </xf>
    <xf numFmtId="0" fontId="28" fillId="2" borderId="9" xfId="9" applyFont="1" applyFill="1" applyBorder="1" applyAlignment="1"/>
    <xf numFmtId="164" fontId="28" fillId="27" borderId="9" xfId="16" applyFont="1" applyFill="1" applyBorder="1">
      <alignment horizontal="right"/>
    </xf>
    <xf numFmtId="164" fontId="28" fillId="0" borderId="6" xfId="38" applyFont="1">
      <alignment horizontal="right"/>
    </xf>
    <xf numFmtId="0" fontId="28" fillId="0" borderId="9" xfId="11" applyFont="1" applyBorder="1" applyAlignment="1">
      <alignment horizontal="left" wrapText="1"/>
    </xf>
    <xf numFmtId="164" fontId="28" fillId="0" borderId="0" xfId="39" applyFont="1">
      <alignment horizontal="right"/>
    </xf>
    <xf numFmtId="164" fontId="28" fillId="0" borderId="4" xfId="39" applyFont="1" applyBorder="1">
      <alignment horizontal="right"/>
    </xf>
    <xf numFmtId="0" fontId="28" fillId="0" borderId="0" xfId="40" applyFont="1" applyBorder="1">
      <alignment horizontal="left"/>
    </xf>
    <xf numFmtId="0" fontId="42" fillId="29" borderId="0" xfId="34" applyFont="1" applyFill="1" applyAlignment="1">
      <alignment horizontal="right"/>
    </xf>
    <xf numFmtId="0" fontId="30" fillId="5" borderId="4" xfId="4" applyFont="1" applyFill="1" applyBorder="1">
      <alignment vertical="center"/>
    </xf>
    <xf numFmtId="0" fontId="30" fillId="5" borderId="8" xfId="4" applyFont="1" applyFill="1" applyBorder="1">
      <alignment vertical="center"/>
    </xf>
    <xf numFmtId="0" fontId="28" fillId="0" borderId="4" xfId="40" applyFont="1" applyBorder="1">
      <alignment horizontal="left"/>
    </xf>
    <xf numFmtId="0" fontId="28" fillId="0" borderId="4" xfId="34" applyFont="1" applyBorder="1">
      <alignment horizontal="left"/>
    </xf>
    <xf numFmtId="0" fontId="28" fillId="0" borderId="24" xfId="31" applyFont="1" applyBorder="1" applyAlignment="1">
      <alignment horizontal="right" wrapText="1"/>
    </xf>
    <xf numFmtId="0" fontId="28" fillId="0" borderId="29" xfId="31" applyFont="1" applyBorder="1" applyAlignment="1">
      <alignment horizontal="right" wrapText="1"/>
    </xf>
    <xf numFmtId="0" fontId="28" fillId="0" borderId="12" xfId="31" applyFont="1" applyBorder="1" applyAlignment="1">
      <alignment horizontal="right" wrapText="1"/>
    </xf>
    <xf numFmtId="0" fontId="37" fillId="5" borderId="0" xfId="4" quotePrefix="1" applyFont="1" applyFill="1" applyAlignment="1">
      <alignment horizontal="left"/>
    </xf>
    <xf numFmtId="0" fontId="37" fillId="5" borderId="4" xfId="4" quotePrefix="1" applyFont="1" applyFill="1" applyBorder="1" applyAlignment="1">
      <alignment horizontal="left"/>
    </xf>
    <xf numFmtId="0" fontId="28" fillId="0" borderId="13" xfId="10" applyFont="1" applyBorder="1">
      <alignment horizontal="right"/>
    </xf>
    <xf numFmtId="0" fontId="28" fillId="0" borderId="18" xfId="10" applyFont="1" applyBorder="1">
      <alignment horizontal="right"/>
    </xf>
    <xf numFmtId="0" fontId="28" fillId="0" borderId="11" xfId="0" applyFont="1" applyBorder="1" applyAlignment="1">
      <alignment horizontal="left"/>
    </xf>
    <xf numFmtId="0" fontId="28" fillId="0" borderId="11" xfId="34" applyFont="1" applyBorder="1">
      <alignment horizontal="left"/>
    </xf>
    <xf numFmtId="0" fontId="25" fillId="7" borderId="11" xfId="0" applyFont="1" applyFill="1" applyBorder="1"/>
    <xf numFmtId="0" fontId="28" fillId="0" borderId="6" xfId="34" applyFont="1" applyBorder="1">
      <alignment horizontal="left"/>
    </xf>
    <xf numFmtId="0" fontId="28" fillId="0" borderId="9" xfId="34" applyFont="1" applyBorder="1">
      <alignment horizontal="left"/>
    </xf>
    <xf numFmtId="9" fontId="28" fillId="0" borderId="9" xfId="49" applyFont="1" applyFill="1" applyBorder="1" applyAlignment="1">
      <alignment horizontal="right"/>
    </xf>
    <xf numFmtId="0" fontId="42" fillId="23" borderId="0" xfId="34" applyFont="1" applyFill="1" applyAlignment="1">
      <alignment horizontal="right"/>
    </xf>
    <xf numFmtId="0" fontId="28" fillId="0" borderId="4" xfId="10" applyFont="1" applyBorder="1" applyAlignment="1">
      <alignment horizontal="center" wrapText="1"/>
    </xf>
    <xf numFmtId="0" fontId="28" fillId="0" borderId="16" xfId="9" applyFont="1" applyBorder="1" applyAlignment="1">
      <alignment horizontal="center"/>
    </xf>
    <xf numFmtId="164" fontId="29" fillId="2" borderId="4" xfId="16" applyFont="1" applyFill="1" applyBorder="1">
      <alignment horizontal="right"/>
    </xf>
    <xf numFmtId="0" fontId="29" fillId="0" borderId="5" xfId="11" applyFont="1" applyBorder="1" applyAlignment="1">
      <alignment horizontal="left" wrapText="1"/>
    </xf>
    <xf numFmtId="0" fontId="28" fillId="0" borderId="4" xfId="10" applyFont="1" applyBorder="1">
      <alignment horizontal="right"/>
    </xf>
    <xf numFmtId="0" fontId="29" fillId="0" borderId="4" xfId="11" applyFont="1" applyBorder="1" applyAlignment="1">
      <alignment horizontal="left" indent="1"/>
    </xf>
    <xf numFmtId="0" fontId="28" fillId="0" borderId="0" xfId="31" applyFont="1" applyAlignment="1">
      <alignment horizontal="center" wrapText="1"/>
    </xf>
    <xf numFmtId="0" fontId="28" fillId="2" borderId="25" xfId="9" applyFont="1" applyFill="1" applyBorder="1" applyAlignment="1">
      <alignment horizontal="right" wrapText="1"/>
    </xf>
    <xf numFmtId="0" fontId="33" fillId="2" borderId="0" xfId="11" applyFont="1" applyFill="1">
      <alignment horizontal="left"/>
    </xf>
    <xf numFmtId="0" fontId="28" fillId="2" borderId="9" xfId="11" applyFont="1" applyFill="1" applyBorder="1">
      <alignment horizontal="left"/>
    </xf>
    <xf numFmtId="0" fontId="28" fillId="2" borderId="5" xfId="9" applyFont="1" applyFill="1" applyBorder="1" applyAlignment="1">
      <alignment horizontal="right" wrapText="1"/>
    </xf>
    <xf numFmtId="0" fontId="28" fillId="2" borderId="17" xfId="9" applyFont="1" applyFill="1" applyBorder="1" applyAlignment="1">
      <alignment horizontal="right" wrapText="1"/>
    </xf>
    <xf numFmtId="0" fontId="28" fillId="0" borderId="8" xfId="9" applyFont="1" applyBorder="1" applyAlignment="1">
      <alignment horizontal="center"/>
    </xf>
    <xf numFmtId="0" fontId="33" fillId="0" borderId="0" xfId="11" applyFont="1" applyAlignment="1">
      <alignment horizontal="left" vertical="center" wrapText="1"/>
    </xf>
    <xf numFmtId="164" fontId="33" fillId="0" borderId="0" xfId="16" applyFont="1">
      <alignment horizontal="right"/>
    </xf>
    <xf numFmtId="164" fontId="33" fillId="7" borderId="0" xfId="16" applyFont="1" applyFill="1">
      <alignment horizontal="right"/>
    </xf>
    <xf numFmtId="164" fontId="28" fillId="7" borderId="9" xfId="38" applyFont="1" applyFill="1" applyBorder="1">
      <alignment horizontal="right"/>
    </xf>
    <xf numFmtId="0" fontId="28" fillId="2" borderId="9" xfId="40" applyFont="1" applyFill="1" applyBorder="1" applyAlignment="1">
      <alignment horizontal="left" vertical="center" wrapText="1"/>
    </xf>
    <xf numFmtId="164" fontId="29" fillId="0" borderId="0" xfId="16" applyFont="1" applyAlignment="1">
      <alignment horizontal="center" wrapText="1"/>
    </xf>
    <xf numFmtId="0" fontId="29" fillId="0" borderId="0" xfId="11" applyFont="1" applyAlignment="1">
      <alignment horizontal="left" vertical="center" wrapText="1" indent="1"/>
    </xf>
    <xf numFmtId="0" fontId="28" fillId="0" borderId="11" xfId="40" applyFont="1" applyBorder="1">
      <alignment horizontal="left"/>
    </xf>
    <xf numFmtId="0" fontId="28" fillId="0" borderId="8" xfId="31" applyFont="1" applyBorder="1" applyAlignment="1">
      <alignment horizontal="center" wrapText="1"/>
    </xf>
    <xf numFmtId="164" fontId="33" fillId="0" borderId="0" xfId="16" applyFont="1" applyAlignment="1">
      <alignment horizontal="right" wrapText="1"/>
    </xf>
    <xf numFmtId="164" fontId="33" fillId="0" borderId="0" xfId="16" applyFont="1" applyAlignment="1">
      <alignment horizontal="center" wrapText="1"/>
    </xf>
    <xf numFmtId="164" fontId="33" fillId="0" borderId="7" xfId="16" applyFont="1" applyBorder="1" applyAlignment="1">
      <alignment horizontal="center" wrapText="1"/>
    </xf>
    <xf numFmtId="164" fontId="29" fillId="0" borderId="7" xfId="16" applyFont="1" applyBorder="1" applyAlignment="1">
      <alignment horizontal="right" wrapText="1"/>
    </xf>
    <xf numFmtId="164" fontId="28" fillId="27" borderId="6" xfId="38" applyFont="1" applyFill="1" applyAlignment="1">
      <alignment horizontal="center" wrapText="1"/>
    </xf>
    <xf numFmtId="164" fontId="29" fillId="0" borderId="7" xfId="16" applyFont="1" applyBorder="1" applyAlignment="1">
      <alignment horizontal="center" wrapText="1"/>
    </xf>
    <xf numFmtId="164" fontId="29" fillId="0" borderId="4" xfId="16" applyFont="1" applyBorder="1" applyAlignment="1">
      <alignment horizontal="center" wrapText="1"/>
    </xf>
    <xf numFmtId="0" fontId="28" fillId="0" borderId="0" xfId="10" applyFont="1" applyAlignment="1">
      <alignment horizontal="center" wrapText="1"/>
    </xf>
    <xf numFmtId="0" fontId="29" fillId="0" borderId="6" xfId="11" applyFont="1" applyBorder="1" applyAlignment="1">
      <alignment horizontal="left" vertical="center" wrapText="1"/>
    </xf>
    <xf numFmtId="0" fontId="28" fillId="0" borderId="9" xfId="11" applyFont="1" applyBorder="1" applyAlignment="1">
      <alignment horizontal="left" vertical="center" wrapText="1"/>
    </xf>
    <xf numFmtId="0" fontId="28" fillId="0" borderId="9" xfId="40" applyFont="1" applyBorder="1">
      <alignment horizontal="left"/>
    </xf>
    <xf numFmtId="0" fontId="28" fillId="0" borderId="6" xfId="11" applyFont="1" applyBorder="1" applyAlignment="1">
      <alignment horizontal="left" wrapText="1"/>
    </xf>
    <xf numFmtId="0" fontId="29" fillId="0" borderId="9" xfId="11" applyFont="1" applyBorder="1" applyAlignment="1">
      <alignment horizontal="left" vertical="center" wrapText="1"/>
    </xf>
    <xf numFmtId="0" fontId="28" fillId="0" borderId="10" xfId="11" applyFont="1" applyBorder="1">
      <alignment horizontal="left"/>
    </xf>
    <xf numFmtId="164" fontId="28" fillId="0" borderId="10" xfId="16" applyFont="1" applyBorder="1">
      <alignment horizontal="right"/>
    </xf>
    <xf numFmtId="0" fontId="29" fillId="2" borderId="0" xfId="11" applyFont="1" applyFill="1" applyAlignment="1">
      <alignment horizontal="left" indent="2"/>
    </xf>
    <xf numFmtId="0" fontId="37" fillId="2" borderId="8" xfId="9" applyFont="1" applyFill="1" applyBorder="1">
      <alignment horizontal="left"/>
    </xf>
    <xf numFmtId="0" fontId="28" fillId="0" borderId="5" xfId="10" applyFont="1" applyBorder="1" applyAlignment="1">
      <alignment wrapText="1"/>
    </xf>
    <xf numFmtId="0" fontId="28" fillId="0" borderId="0" xfId="10" applyFont="1" applyAlignment="1">
      <alignment horizontal="right" wrapText="1"/>
    </xf>
    <xf numFmtId="0" fontId="28" fillId="0" borderId="0" xfId="9" applyFont="1" applyAlignment="1">
      <alignment horizontal="left" wrapText="1"/>
    </xf>
    <xf numFmtId="0" fontId="26" fillId="0" borderId="0" xfId="5" applyFont="1" applyAlignment="1">
      <alignment horizontal="center" vertical="center" wrapText="1"/>
    </xf>
    <xf numFmtId="164" fontId="28" fillId="7" borderId="6" xfId="39" applyFont="1" applyFill="1" applyBorder="1">
      <alignment horizontal="right"/>
    </xf>
    <xf numFmtId="0" fontId="28" fillId="0" borderId="0" xfId="9" applyFont="1" applyAlignment="1">
      <alignment vertical="top"/>
    </xf>
    <xf numFmtId="164" fontId="29" fillId="6" borderId="11" xfId="16" applyFont="1" applyFill="1" applyBorder="1">
      <alignment horizontal="right"/>
    </xf>
    <xf numFmtId="164" fontId="28" fillId="0" borderId="7" xfId="39" applyFont="1" applyBorder="1">
      <alignment horizontal="right"/>
    </xf>
    <xf numFmtId="0" fontId="28" fillId="0" borderId="7" xfId="40" applyFont="1" applyBorder="1">
      <alignment horizontal="left"/>
    </xf>
    <xf numFmtId="164" fontId="29" fillId="6" borderId="6" xfId="16" applyFont="1" applyFill="1" applyBorder="1">
      <alignment horizontal="right"/>
    </xf>
    <xf numFmtId="164" fontId="29" fillId="0" borderId="6" xfId="16" applyFont="1" applyBorder="1">
      <alignment horizontal="right"/>
    </xf>
    <xf numFmtId="0" fontId="29" fillId="0" borderId="6" xfId="11" applyFont="1" applyBorder="1">
      <alignment horizontal="left"/>
    </xf>
    <xf numFmtId="0" fontId="28" fillId="2" borderId="0" xfId="31" applyFont="1" applyFill="1" applyAlignment="1"/>
    <xf numFmtId="0" fontId="25" fillId="0" borderId="19" xfId="0" applyFont="1" applyBorder="1"/>
    <xf numFmtId="0" fontId="53" fillId="0" borderId="0" xfId="0" applyFont="1" applyAlignment="1">
      <alignment vertical="center" wrapText="1"/>
    </xf>
    <xf numFmtId="0" fontId="53" fillId="0" borderId="0" xfId="0" applyFont="1"/>
    <xf numFmtId="0" fontId="28" fillId="0" borderId="4" xfId="10" applyFont="1" applyBorder="1" applyAlignment="1">
      <alignment wrapText="1"/>
    </xf>
    <xf numFmtId="0" fontId="46" fillId="0" borderId="9" xfId="11" applyFont="1" applyBorder="1" applyAlignment="1"/>
    <xf numFmtId="172" fontId="28" fillId="0" borderId="8" xfId="10" applyNumberFormat="1" applyFont="1" applyBorder="1">
      <alignment horizontal="right"/>
    </xf>
    <xf numFmtId="0" fontId="56" fillId="0" borderId="0" xfId="11" applyFont="1" applyAlignment="1"/>
    <xf numFmtId="3" fontId="57" fillId="0" borderId="0" xfId="0" applyNumberFormat="1" applyFont="1"/>
    <xf numFmtId="0" fontId="28" fillId="2" borderId="4" xfId="10" applyFont="1" applyFill="1" applyBorder="1" applyAlignment="1">
      <alignment horizontal="right" wrapText="1"/>
    </xf>
    <xf numFmtId="170" fontId="29" fillId="6" borderId="0" xfId="49" applyNumberFormat="1" applyFont="1" applyFill="1" applyAlignment="1">
      <alignment horizontal="right"/>
    </xf>
    <xf numFmtId="170" fontId="29" fillId="6" borderId="11" xfId="49" applyNumberFormat="1" applyFont="1" applyFill="1" applyBorder="1" applyAlignment="1">
      <alignment horizontal="right"/>
    </xf>
    <xf numFmtId="170" fontId="29" fillId="0" borderId="11" xfId="49" applyNumberFormat="1" applyFont="1" applyBorder="1" applyAlignment="1">
      <alignment horizontal="right"/>
    </xf>
    <xf numFmtId="170" fontId="29" fillId="6" borderId="0" xfId="49" applyNumberFormat="1" applyFont="1" applyFill="1" applyBorder="1" applyAlignment="1">
      <alignment horizontal="right"/>
    </xf>
    <xf numFmtId="170" fontId="29" fillId="0" borderId="0" xfId="49" applyNumberFormat="1" applyFont="1" applyBorder="1" applyAlignment="1">
      <alignment horizontal="right"/>
    </xf>
    <xf numFmtId="169" fontId="33" fillId="7" borderId="9" xfId="0" applyNumberFormat="1" applyFont="1" applyFill="1" applyBorder="1"/>
    <xf numFmtId="9" fontId="29" fillId="6" borderId="11" xfId="49" applyFont="1" applyFill="1" applyBorder="1" applyAlignment="1">
      <alignment horizontal="right"/>
    </xf>
    <xf numFmtId="0" fontId="27" fillId="2" borderId="5" xfId="34" applyFont="1" applyFill="1" applyBorder="1">
      <alignment horizontal="left"/>
    </xf>
    <xf numFmtId="0" fontId="27" fillId="2" borderId="6" xfId="34" applyFont="1" applyFill="1" applyBorder="1">
      <alignment horizontal="left"/>
    </xf>
    <xf numFmtId="0" fontId="27" fillId="0" borderId="9" xfId="0" applyFont="1" applyBorder="1" applyAlignment="1">
      <alignment horizontal="left" vertical="center"/>
    </xf>
    <xf numFmtId="0" fontId="27" fillId="0" borderId="9" xfId="0" applyFont="1" applyBorder="1" applyAlignment="1">
      <alignment vertical="center" wrapText="1"/>
    </xf>
    <xf numFmtId="167" fontId="37" fillId="7" borderId="6" xfId="0" applyNumberFormat="1" applyFont="1" applyFill="1" applyBorder="1" applyAlignment="1">
      <alignment horizontal="right" vertical="center"/>
    </xf>
    <xf numFmtId="167" fontId="27" fillId="2" borderId="6" xfId="34" applyNumberFormat="1" applyFont="1" applyFill="1" applyBorder="1">
      <alignment horizontal="left"/>
    </xf>
    <xf numFmtId="167" fontId="27" fillId="7" borderId="9" xfId="0" applyNumberFormat="1" applyFont="1" applyFill="1" applyBorder="1" applyAlignment="1">
      <alignment vertical="center"/>
    </xf>
    <xf numFmtId="0" fontId="46" fillId="0" borderId="0" xfId="11" applyFont="1">
      <alignment horizontal="left"/>
    </xf>
    <xf numFmtId="0" fontId="46" fillId="0" borderId="0" xfId="11" applyFont="1" applyAlignment="1"/>
    <xf numFmtId="164" fontId="46" fillId="0" borderId="0" xfId="16" applyFont="1">
      <alignment horizontal="right"/>
    </xf>
    <xf numFmtId="0" fontId="46" fillId="0" borderId="9" xfId="11" applyFont="1" applyBorder="1">
      <alignment horizontal="left"/>
    </xf>
    <xf numFmtId="164" fontId="46" fillId="0" borderId="9" xfId="16" applyFont="1" applyBorder="1">
      <alignment horizontal="right"/>
    </xf>
    <xf numFmtId="0" fontId="27" fillId="0" borderId="5" xfId="0" applyFont="1" applyBorder="1" applyAlignment="1">
      <alignment horizontal="left" vertical="center"/>
    </xf>
    <xf numFmtId="0" fontId="27" fillId="0" borderId="5" xfId="0" applyFont="1" applyBorder="1" applyAlignment="1">
      <alignment vertical="center" wrapText="1"/>
    </xf>
    <xf numFmtId="0" fontId="37" fillId="7" borderId="5" xfId="0" applyFont="1" applyFill="1" applyBorder="1" applyAlignment="1">
      <alignment vertical="center"/>
    </xf>
    <xf numFmtId="9" fontId="27" fillId="0" borderId="5" xfId="49" applyFont="1" applyBorder="1" applyAlignment="1">
      <alignment vertical="center"/>
    </xf>
    <xf numFmtId="0" fontId="29" fillId="0" borderId="0" xfId="11" applyFont="1" applyAlignment="1">
      <alignment horizontal="left" indent="2"/>
    </xf>
    <xf numFmtId="164" fontId="37" fillId="0" borderId="0" xfId="6" applyNumberFormat="1" applyFont="1" applyFill="1" applyBorder="1" applyAlignment="1">
      <alignment horizontal="right" wrapText="1"/>
    </xf>
    <xf numFmtId="0" fontId="28" fillId="0" borderId="0" xfId="9" applyFont="1" applyAlignment="1">
      <alignment vertical="top" wrapText="1"/>
    </xf>
    <xf numFmtId="0" fontId="37" fillId="0" borderId="0" xfId="11" applyFont="1">
      <alignment horizontal="left"/>
    </xf>
    <xf numFmtId="0" fontId="33" fillId="0" borderId="0" xfId="0" applyFont="1"/>
    <xf numFmtId="0" fontId="33" fillId="0" borderId="5" xfId="0" applyFont="1" applyBorder="1" applyAlignment="1">
      <alignment vertical="center" wrapText="1"/>
    </xf>
    <xf numFmtId="0" fontId="33" fillId="0" borderId="14" xfId="0" applyFont="1" applyBorder="1" applyAlignment="1">
      <alignment horizontal="center" vertical="center" wrapText="1"/>
    </xf>
    <xf numFmtId="0" fontId="33" fillId="0" borderId="13" xfId="0" applyFont="1" applyBorder="1" applyAlignment="1">
      <alignment horizontal="center" vertical="center" wrapText="1"/>
    </xf>
    <xf numFmtId="0" fontId="28" fillId="0" borderId="0" xfId="9" applyFont="1" applyAlignment="1">
      <alignment horizontal="center" wrapText="1"/>
    </xf>
    <xf numFmtId="49" fontId="37" fillId="0" borderId="0" xfId="55" applyNumberFormat="1" applyFont="1"/>
    <xf numFmtId="164" fontId="28" fillId="0" borderId="7" xfId="38" applyFont="1" applyBorder="1">
      <alignment horizontal="right"/>
    </xf>
    <xf numFmtId="0" fontId="37" fillId="0" borderId="7" xfId="40" applyFont="1" applyBorder="1" applyAlignment="1">
      <alignment horizontal="left" wrapText="1" indent="1"/>
    </xf>
    <xf numFmtId="164" fontId="37" fillId="0" borderId="7" xfId="38" applyFont="1" applyBorder="1">
      <alignment horizontal="right"/>
    </xf>
    <xf numFmtId="0" fontId="29" fillId="0" borderId="9" xfId="11" applyFont="1" applyBorder="1" applyAlignment="1">
      <alignment horizontal="left" indent="2"/>
    </xf>
    <xf numFmtId="164" fontId="29" fillId="7" borderId="9" xfId="16" applyFont="1" applyFill="1" applyBorder="1">
      <alignment horizontal="right"/>
    </xf>
    <xf numFmtId="0" fontId="33" fillId="2" borderId="16" xfId="0" applyFont="1" applyFill="1" applyBorder="1" applyAlignment="1">
      <alignment horizontal="center" vertical="center" wrapText="1"/>
    </xf>
    <xf numFmtId="0" fontId="28" fillId="0" borderId="0" xfId="0" applyFont="1"/>
    <xf numFmtId="9" fontId="29" fillId="0" borderId="0" xfId="49" quotePrefix="1" applyFont="1" applyAlignment="1">
      <alignment horizontal="right"/>
    </xf>
    <xf numFmtId="9" fontId="28" fillId="0" borderId="9" xfId="49" quotePrefix="1" applyFont="1" applyBorder="1" applyAlignment="1">
      <alignment horizontal="right"/>
    </xf>
    <xf numFmtId="0" fontId="62" fillId="0" borderId="0" xfId="0" applyFont="1"/>
    <xf numFmtId="0" fontId="28" fillId="0" borderId="12" xfId="10" applyFont="1" applyBorder="1" applyAlignment="1">
      <alignment wrapText="1"/>
    </xf>
    <xf numFmtId="9" fontId="29" fillId="0" borderId="0" xfId="49" applyFont="1" applyFill="1" applyBorder="1" applyAlignment="1">
      <alignment horizontal="right"/>
    </xf>
    <xf numFmtId="10" fontId="29" fillId="0" borderId="0" xfId="49" applyNumberFormat="1" applyFont="1" applyFill="1" applyBorder="1" applyAlignment="1">
      <alignment horizontal="right"/>
    </xf>
    <xf numFmtId="9" fontId="28" fillId="0" borderId="0" xfId="49" applyFont="1" applyFill="1" applyBorder="1" applyAlignment="1">
      <alignment horizontal="right"/>
    </xf>
    <xf numFmtId="10" fontId="28" fillId="0" borderId="0" xfId="49" applyNumberFormat="1" applyFont="1" applyFill="1" applyBorder="1" applyAlignment="1">
      <alignment horizontal="right"/>
    </xf>
    <xf numFmtId="0" fontId="14" fillId="0" borderId="0" xfId="0" applyFont="1"/>
    <xf numFmtId="0" fontId="63" fillId="0" borderId="0" xfId="0" applyFont="1" applyAlignment="1">
      <alignment vertical="center" wrapText="1"/>
    </xf>
    <xf numFmtId="0" fontId="14" fillId="2" borderId="0" xfId="0" applyFont="1" applyFill="1" applyAlignment="1">
      <alignment wrapText="1"/>
    </xf>
    <xf numFmtId="164" fontId="14" fillId="0" borderId="0" xfId="0" applyNumberFormat="1" applyFont="1" applyAlignment="1">
      <alignment wrapText="1"/>
    </xf>
    <xf numFmtId="0" fontId="54" fillId="2" borderId="0" xfId="0" applyFont="1" applyFill="1" applyAlignment="1">
      <alignment wrapText="1"/>
    </xf>
    <xf numFmtId="164" fontId="54" fillId="0" borderId="0" xfId="0" applyNumberFormat="1" applyFont="1" applyAlignment="1">
      <alignment horizontal="center" vertical="center" wrapText="1"/>
    </xf>
    <xf numFmtId="0" fontId="54" fillId="2" borderId="0" xfId="0" applyFont="1" applyFill="1" applyAlignment="1">
      <alignment horizontal="left" vertical="center" wrapText="1" indent="3"/>
    </xf>
    <xf numFmtId="164" fontId="54" fillId="2" borderId="0" xfId="0" applyNumberFormat="1" applyFont="1" applyFill="1" applyAlignment="1">
      <alignment horizontal="center" vertical="center" wrapText="1"/>
    </xf>
    <xf numFmtId="0" fontId="27" fillId="0" borderId="0" xfId="0" applyFont="1"/>
    <xf numFmtId="0" fontId="28" fillId="0" borderId="5" xfId="0" applyFont="1" applyBorder="1" applyAlignment="1">
      <alignment horizontal="center" vertical="center"/>
    </xf>
    <xf numFmtId="0" fontId="28" fillId="2" borderId="0" xfId="0" applyFont="1" applyFill="1" applyAlignment="1">
      <alignment wrapText="1"/>
    </xf>
    <xf numFmtId="164" fontId="28" fillId="0" borderId="0" xfId="0" applyNumberFormat="1" applyFont="1" applyAlignment="1">
      <alignment wrapText="1"/>
    </xf>
    <xf numFmtId="0" fontId="37" fillId="2" borderId="0" xfId="0" applyFont="1" applyFill="1" applyAlignment="1">
      <alignment wrapText="1"/>
    </xf>
    <xf numFmtId="164" fontId="37" fillId="0" borderId="0" xfId="0" applyNumberFormat="1" applyFont="1" applyAlignment="1">
      <alignment horizontal="center" vertical="center" wrapText="1"/>
    </xf>
    <xf numFmtId="164" fontId="37" fillId="2" borderId="0" xfId="0" applyNumberFormat="1" applyFont="1" applyFill="1" applyAlignment="1">
      <alignment horizontal="center" vertical="center" wrapText="1"/>
    </xf>
    <xf numFmtId="0" fontId="37" fillId="2" borderId="0" xfId="0" applyFont="1" applyFill="1" applyAlignment="1">
      <alignment horizontal="left" vertical="center" indent="3"/>
    </xf>
    <xf numFmtId="0" fontId="64" fillId="0" borderId="0" xfId="0" applyFont="1" applyAlignment="1">
      <alignment vertical="center" wrapText="1"/>
    </xf>
    <xf numFmtId="164" fontId="28" fillId="0" borderId="0" xfId="49" applyNumberFormat="1" applyFont="1" applyFill="1" applyBorder="1" applyAlignment="1">
      <alignment horizontal="right" wrapText="1"/>
    </xf>
    <xf numFmtId="0" fontId="28" fillId="0" borderId="8" xfId="0" applyFont="1" applyBorder="1" applyAlignment="1">
      <alignment vertical="center"/>
    </xf>
    <xf numFmtId="0" fontId="28" fillId="0" borderId="4" xfId="0" applyFont="1" applyBorder="1" applyAlignment="1">
      <alignment vertical="center"/>
    </xf>
    <xf numFmtId="9" fontId="37" fillId="0" borderId="0" xfId="49" applyFont="1" applyFill="1" applyAlignment="1">
      <alignment horizontal="right" vertical="center" wrapText="1"/>
    </xf>
    <xf numFmtId="9" fontId="54" fillId="0" borderId="0" xfId="49" applyFont="1" applyFill="1" applyAlignment="1">
      <alignment horizontal="right" vertical="center" wrapText="1"/>
    </xf>
    <xf numFmtId="164" fontId="37" fillId="26" borderId="0" xfId="0" applyNumberFormat="1" applyFont="1" applyFill="1" applyAlignment="1">
      <alignment horizontal="center" vertical="center" wrapText="1"/>
    </xf>
    <xf numFmtId="164" fontId="54" fillId="26" borderId="0" xfId="0" applyNumberFormat="1" applyFont="1" applyFill="1" applyAlignment="1">
      <alignment horizontal="center" vertical="center" wrapText="1"/>
    </xf>
    <xf numFmtId="0" fontId="27" fillId="2" borderId="4" xfId="0" applyFont="1" applyFill="1" applyBorder="1" applyAlignment="1">
      <alignment vertical="center" wrapText="1"/>
    </xf>
    <xf numFmtId="0" fontId="28" fillId="2" borderId="4" xfId="0" applyFont="1" applyFill="1" applyBorder="1" applyAlignment="1">
      <alignment wrapText="1"/>
    </xf>
    <xf numFmtId="164" fontId="28" fillId="27" borderId="4" xfId="0" applyNumberFormat="1" applyFont="1" applyFill="1" applyBorder="1" applyAlignment="1">
      <alignment wrapText="1"/>
    </xf>
    <xf numFmtId="0" fontId="37" fillId="2" borderId="20" xfId="0" applyFont="1" applyFill="1" applyBorder="1" applyAlignment="1">
      <alignment vertical="center" wrapText="1"/>
    </xf>
    <xf numFmtId="164" fontId="28" fillId="27" borderId="20" xfId="0" applyNumberFormat="1" applyFont="1" applyFill="1" applyBorder="1" applyAlignment="1">
      <alignment wrapText="1"/>
    </xf>
    <xf numFmtId="0" fontId="54" fillId="2" borderId="4" xfId="0" applyFont="1" applyFill="1" applyBorder="1" applyAlignment="1">
      <alignment vertical="center" wrapText="1"/>
    </xf>
    <xf numFmtId="164" fontId="14" fillId="27" borderId="4" xfId="0" applyNumberFormat="1" applyFont="1" applyFill="1" applyBorder="1" applyAlignment="1">
      <alignment wrapText="1"/>
    </xf>
    <xf numFmtId="9" fontId="14" fillId="27" borderId="4" xfId="49" applyFont="1" applyFill="1" applyBorder="1" applyAlignment="1">
      <alignment horizontal="right" wrapText="1"/>
    </xf>
    <xf numFmtId="0" fontId="13" fillId="2" borderId="4" xfId="0" applyFont="1" applyFill="1" applyBorder="1" applyAlignment="1">
      <alignment vertical="center" wrapText="1"/>
    </xf>
    <xf numFmtId="0" fontId="14" fillId="2" borderId="4" xfId="0" applyFont="1" applyFill="1" applyBorder="1" applyAlignment="1">
      <alignment vertical="center" wrapText="1"/>
    </xf>
    <xf numFmtId="0" fontId="37" fillId="2" borderId="11" xfId="0" applyFont="1" applyFill="1" applyBorder="1" applyAlignment="1">
      <alignment wrapText="1"/>
    </xf>
    <xf numFmtId="0" fontId="37" fillId="2" borderId="11" xfId="0" applyFont="1" applyFill="1" applyBorder="1" applyAlignment="1">
      <alignment horizontal="left" vertical="center" wrapText="1"/>
    </xf>
    <xf numFmtId="164" fontId="37" fillId="0" borderId="11" xfId="0" applyNumberFormat="1" applyFont="1" applyBorder="1" applyAlignment="1">
      <alignment horizontal="center" vertical="center" wrapText="1"/>
    </xf>
    <xf numFmtId="9" fontId="37" fillId="0" borderId="11" xfId="49" applyFont="1" applyFill="1" applyBorder="1" applyAlignment="1">
      <alignment horizontal="right" vertical="center" wrapText="1"/>
    </xf>
    <xf numFmtId="164" fontId="37" fillId="2" borderId="11" xfId="0" applyNumberFormat="1" applyFont="1" applyFill="1" applyBorder="1" applyAlignment="1">
      <alignment horizontal="center" vertical="center" wrapText="1"/>
    </xf>
    <xf numFmtId="164" fontId="37" fillId="26" borderId="11" xfId="0" applyNumberFormat="1" applyFont="1" applyFill="1" applyBorder="1" applyAlignment="1">
      <alignment horizontal="center" vertical="center" wrapText="1"/>
    </xf>
    <xf numFmtId="0" fontId="54" fillId="2" borderId="11" xfId="0" applyFont="1" applyFill="1" applyBorder="1" applyAlignment="1">
      <alignment wrapText="1"/>
    </xf>
    <xf numFmtId="0" fontId="54" fillId="2" borderId="11" xfId="0" applyFont="1" applyFill="1" applyBorder="1" applyAlignment="1">
      <alignment horizontal="left" vertical="center" wrapText="1"/>
    </xf>
    <xf numFmtId="164" fontId="54" fillId="0" borderId="11" xfId="0" applyNumberFormat="1" applyFont="1" applyBorder="1" applyAlignment="1">
      <alignment horizontal="center" vertical="center" wrapText="1"/>
    </xf>
    <xf numFmtId="9" fontId="54" fillId="0" borderId="11" xfId="49" applyFont="1" applyFill="1" applyBorder="1" applyAlignment="1">
      <alignment horizontal="right" vertical="center" wrapText="1"/>
    </xf>
    <xf numFmtId="164" fontId="54" fillId="2" borderId="11" xfId="0" applyNumberFormat="1" applyFont="1" applyFill="1" applyBorder="1" applyAlignment="1">
      <alignment horizontal="center" vertical="center" wrapText="1"/>
    </xf>
    <xf numFmtId="164" fontId="54" fillId="26" borderId="11" xfId="0" applyNumberFormat="1" applyFont="1" applyFill="1" applyBorder="1" applyAlignment="1">
      <alignment horizontal="center" vertical="center" wrapText="1"/>
    </xf>
    <xf numFmtId="0" fontId="54" fillId="2" borderId="0" xfId="0" applyFont="1" applyFill="1" applyAlignment="1">
      <alignment horizontal="left" vertical="center" wrapText="1"/>
    </xf>
    <xf numFmtId="164" fontId="14" fillId="0" borderId="0" xfId="49" applyNumberFormat="1" applyFont="1" applyFill="1" applyBorder="1" applyAlignment="1">
      <alignment horizontal="right" wrapText="1"/>
    </xf>
    <xf numFmtId="0" fontId="14" fillId="2" borderId="5" xfId="0" applyFont="1" applyFill="1" applyBorder="1" applyAlignment="1">
      <alignment vertical="center" wrapText="1"/>
    </xf>
    <xf numFmtId="164" fontId="14" fillId="27" borderId="5" xfId="0" applyNumberFormat="1" applyFont="1" applyFill="1" applyBorder="1" applyAlignment="1">
      <alignment wrapText="1"/>
    </xf>
    <xf numFmtId="9" fontId="14" fillId="27" borderId="5" xfId="49" applyFont="1" applyFill="1" applyBorder="1" applyAlignment="1">
      <alignment horizontal="right" wrapText="1"/>
    </xf>
    <xf numFmtId="164" fontId="54" fillId="7" borderId="0" xfId="0" applyNumberFormat="1" applyFont="1" applyFill="1" applyAlignment="1">
      <alignment horizontal="center" vertical="center" wrapText="1"/>
    </xf>
    <xf numFmtId="9" fontId="28" fillId="27" borderId="4" xfId="49" applyFont="1" applyFill="1" applyBorder="1" applyAlignment="1">
      <alignment wrapText="1"/>
    </xf>
    <xf numFmtId="9" fontId="37" fillId="0" borderId="0" xfId="49" applyFont="1" applyAlignment="1">
      <alignment horizontal="right" vertical="center" wrapText="1"/>
    </xf>
    <xf numFmtId="9" fontId="37" fillId="0" borderId="11" xfId="49" applyFont="1" applyBorder="1" applyAlignment="1">
      <alignment horizontal="right" vertical="center" wrapText="1"/>
    </xf>
    <xf numFmtId="9" fontId="54" fillId="0" borderId="0" xfId="49" applyFont="1" applyAlignment="1">
      <alignment horizontal="right" vertical="center" wrapText="1"/>
    </xf>
    <xf numFmtId="9" fontId="54" fillId="0" borderId="11" xfId="49" applyFont="1" applyBorder="1" applyAlignment="1">
      <alignment horizontal="right" vertical="center" wrapText="1"/>
    </xf>
    <xf numFmtId="9" fontId="14" fillId="27" borderId="4" xfId="49" applyFont="1" applyFill="1" applyBorder="1" applyAlignment="1">
      <alignment wrapText="1"/>
    </xf>
    <xf numFmtId="0" fontId="28" fillId="0" borderId="0" xfId="0" applyFont="1" applyAlignment="1">
      <alignment vertical="center"/>
    </xf>
    <xf numFmtId="0" fontId="45" fillId="0" borderId="0" xfId="12" applyFont="1" applyFill="1" applyBorder="1" applyAlignment="1">
      <alignment horizontal="center"/>
    </xf>
    <xf numFmtId="9" fontId="29" fillId="0" borderId="0" xfId="49" applyFont="1" applyAlignment="1">
      <alignment horizontal="right"/>
    </xf>
    <xf numFmtId="170" fontId="28" fillId="27" borderId="9" xfId="49" applyNumberFormat="1" applyFont="1" applyFill="1" applyBorder="1" applyAlignment="1">
      <alignment horizontal="right"/>
    </xf>
    <xf numFmtId="9" fontId="28" fillId="27" borderId="4" xfId="49" applyFont="1" applyFill="1" applyBorder="1" applyAlignment="1">
      <alignment horizontal="right" wrapText="1"/>
    </xf>
    <xf numFmtId="10" fontId="37" fillId="0" borderId="0" xfId="49" applyNumberFormat="1" applyFont="1" applyFill="1" applyAlignment="1">
      <alignment horizontal="right" vertical="center" wrapText="1"/>
    </xf>
    <xf numFmtId="10" fontId="37" fillId="0" borderId="11" xfId="49" applyNumberFormat="1" applyFont="1" applyFill="1" applyBorder="1" applyAlignment="1">
      <alignment horizontal="right" vertical="center" wrapText="1"/>
    </xf>
    <xf numFmtId="10" fontId="28" fillId="27" borderId="4" xfId="49" applyNumberFormat="1" applyFont="1" applyFill="1" applyBorder="1" applyAlignment="1">
      <alignment horizontal="right" wrapText="1"/>
    </xf>
    <xf numFmtId="10" fontId="54" fillId="0" borderId="0" xfId="49" applyNumberFormat="1" applyFont="1" applyFill="1" applyAlignment="1">
      <alignment horizontal="right" vertical="center" wrapText="1"/>
    </xf>
    <xf numFmtId="10" fontId="54" fillId="0" borderId="11" xfId="49" applyNumberFormat="1" applyFont="1" applyFill="1" applyBorder="1" applyAlignment="1">
      <alignment horizontal="right" vertical="center" wrapText="1"/>
    </xf>
    <xf numFmtId="10" fontId="14" fillId="27" borderId="4" xfId="49" applyNumberFormat="1" applyFont="1" applyFill="1" applyBorder="1" applyAlignment="1">
      <alignment horizontal="right" wrapText="1"/>
    </xf>
    <xf numFmtId="10" fontId="14" fillId="27" borderId="5" xfId="49" applyNumberFormat="1" applyFont="1" applyFill="1" applyBorder="1" applyAlignment="1">
      <alignment horizontal="right" wrapText="1"/>
    </xf>
    <xf numFmtId="177" fontId="25" fillId="0" borderId="0" xfId="0" applyNumberFormat="1" applyFont="1"/>
    <xf numFmtId="168" fontId="29" fillId="6" borderId="0" xfId="16" applyNumberFormat="1" applyFont="1" applyFill="1">
      <alignment horizontal="right"/>
    </xf>
    <xf numFmtId="168" fontId="29" fillId="6" borderId="11" xfId="16" applyNumberFormat="1" applyFont="1" applyFill="1" applyBorder="1">
      <alignment horizontal="right"/>
    </xf>
    <xf numFmtId="168" fontId="29" fillId="0" borderId="0" xfId="16" applyNumberFormat="1" applyFont="1">
      <alignment horizontal="right"/>
    </xf>
    <xf numFmtId="0" fontId="27" fillId="0" borderId="9" xfId="40" applyFont="1" applyBorder="1" applyAlignment="1"/>
    <xf numFmtId="164" fontId="27" fillId="27" borderId="9" xfId="38" applyFont="1" applyFill="1" applyBorder="1">
      <alignment horizontal="right"/>
    </xf>
    <xf numFmtId="0" fontId="37" fillId="0" borderId="0" xfId="0" applyFont="1" applyAlignment="1">
      <alignment horizontal="left"/>
    </xf>
    <xf numFmtId="0" fontId="37" fillId="0" borderId="0" xfId="0" applyFont="1" applyAlignment="1">
      <alignment vertical="center" wrapText="1"/>
    </xf>
    <xf numFmtId="9" fontId="37" fillId="0" borderId="0" xfId="49" applyFont="1" applyAlignment="1">
      <alignment horizontal="right"/>
    </xf>
    <xf numFmtId="0" fontId="37" fillId="0" borderId="0" xfId="0" applyFont="1" applyAlignment="1">
      <alignment horizontal="left" vertical="center" wrapText="1" indent="1"/>
    </xf>
    <xf numFmtId="0" fontId="27" fillId="0" borderId="9" xfId="0" applyFont="1" applyBorder="1" applyAlignment="1">
      <alignment horizontal="left"/>
    </xf>
    <xf numFmtId="164" fontId="27" fillId="27" borderId="9" xfId="16" applyFont="1" applyFill="1" applyBorder="1">
      <alignment horizontal="right"/>
    </xf>
    <xf numFmtId="9" fontId="27" fillId="27" borderId="9" xfId="49" applyFont="1" applyFill="1" applyBorder="1" applyAlignment="1">
      <alignment horizontal="right"/>
    </xf>
    <xf numFmtId="0" fontId="33" fillId="0" borderId="18" xfId="0" applyFont="1" applyBorder="1" applyAlignment="1">
      <alignment horizontal="center" vertical="center" wrapText="1"/>
    </xf>
    <xf numFmtId="0" fontId="28" fillId="0" borderId="0" xfId="0" applyFont="1" applyAlignment="1">
      <alignment horizontal="left"/>
    </xf>
    <xf numFmtId="0" fontId="37" fillId="2" borderId="8" xfId="9" applyFont="1" applyFill="1" applyBorder="1" applyAlignment="1">
      <alignment horizontal="left" wrapText="1"/>
    </xf>
    <xf numFmtId="0" fontId="27" fillId="0" borderId="0" xfId="34" applyFont="1" applyAlignment="1">
      <alignment horizontal="left" wrapText="1"/>
    </xf>
    <xf numFmtId="3" fontId="29" fillId="2" borderId="0" xfId="11" applyNumberFormat="1" applyFont="1" applyFill="1" applyAlignment="1">
      <alignment horizontal="left" wrapText="1"/>
    </xf>
    <xf numFmtId="14" fontId="29" fillId="2" borderId="0" xfId="11" applyNumberFormat="1" applyFont="1" applyFill="1" applyAlignment="1">
      <alignment horizontal="left" wrapText="1"/>
    </xf>
    <xf numFmtId="9" fontId="29" fillId="2" borderId="0" xfId="11" applyNumberFormat="1" applyFont="1" applyFill="1" applyAlignment="1">
      <alignment horizontal="left" wrapText="1"/>
    </xf>
    <xf numFmtId="0" fontId="29" fillId="2" borderId="4" xfId="11" applyFont="1" applyFill="1" applyBorder="1" applyAlignment="1">
      <alignment horizontal="left" wrapText="1"/>
    </xf>
    <xf numFmtId="0" fontId="0" fillId="0" borderId="5" xfId="0" applyBorder="1"/>
    <xf numFmtId="164" fontId="29" fillId="0" borderId="4" xfId="16" applyFont="1" applyBorder="1" applyAlignment="1">
      <alignment horizontal="left"/>
    </xf>
    <xf numFmtId="0" fontId="28" fillId="0" borderId="5" xfId="10" applyFont="1" applyBorder="1" applyAlignment="1">
      <alignment horizontal="center" wrapText="1"/>
    </xf>
    <xf numFmtId="0" fontId="33" fillId="0" borderId="0" xfId="34" applyFont="1" applyAlignment="1">
      <alignment horizontal="left" wrapText="1"/>
    </xf>
    <xf numFmtId="0" fontId="29" fillId="0" borderId="0" xfId="11" applyFont="1" applyAlignment="1">
      <alignment horizontal="left" vertical="top" wrapText="1"/>
    </xf>
    <xf numFmtId="0" fontId="28" fillId="0" borderId="15" xfId="10" applyFont="1" applyBorder="1" applyAlignment="1">
      <alignment horizontal="center" wrapText="1"/>
    </xf>
    <xf numFmtId="0" fontId="29" fillId="0" borderId="0" xfId="11" applyFont="1" applyAlignment="1">
      <alignment horizontal="left" vertical="top"/>
    </xf>
    <xf numFmtId="0" fontId="14" fillId="0" borderId="5" xfId="0" applyFont="1" applyBorder="1"/>
    <xf numFmtId="178" fontId="37" fillId="0" borderId="0" xfId="0" applyNumberFormat="1" applyFont="1"/>
    <xf numFmtId="167" fontId="37" fillId="0" borderId="0" xfId="0" applyNumberFormat="1" applyFont="1"/>
    <xf numFmtId="178" fontId="37" fillId="0" borderId="0" xfId="0" applyNumberFormat="1" applyFont="1" applyAlignment="1">
      <alignment wrapText="1"/>
    </xf>
    <xf numFmtId="165" fontId="37" fillId="0" borderId="0" xfId="0" applyNumberFormat="1" applyFont="1"/>
    <xf numFmtId="165" fontId="37" fillId="26" borderId="0" xfId="0" applyNumberFormat="1" applyFont="1" applyFill="1"/>
    <xf numFmtId="10" fontId="29" fillId="0" borderId="0" xfId="49" applyNumberFormat="1" applyFont="1" applyBorder="1" applyAlignment="1">
      <alignment horizontal="right"/>
    </xf>
    <xf numFmtId="0" fontId="28" fillId="0" borderId="33" xfId="10" applyFont="1" applyBorder="1" applyAlignment="1">
      <alignment horizontal="center" wrapText="1"/>
    </xf>
    <xf numFmtId="0" fontId="28" fillId="0" borderId="26" xfId="9" applyFont="1" applyBorder="1">
      <alignment horizontal="left"/>
    </xf>
    <xf numFmtId="0" fontId="25" fillId="0" borderId="28" xfId="0" applyFont="1" applyBorder="1"/>
    <xf numFmtId="0" fontId="25" fillId="0" borderId="23" xfId="0" applyFont="1" applyBorder="1"/>
    <xf numFmtId="0" fontId="64" fillId="0" borderId="0" xfId="0" applyFont="1" applyAlignment="1">
      <alignment vertical="center"/>
    </xf>
    <xf numFmtId="0" fontId="28" fillId="0" borderId="26" xfId="31" applyFont="1" applyBorder="1" applyAlignment="1">
      <alignment horizontal="right" wrapText="1"/>
    </xf>
    <xf numFmtId="0" fontId="28" fillId="0" borderId="14" xfId="31" applyFont="1" applyBorder="1" applyAlignment="1">
      <alignment horizontal="right" wrapText="1"/>
    </xf>
    <xf numFmtId="0" fontId="28" fillId="0" borderId="33" xfId="10" applyFont="1" applyBorder="1" applyAlignment="1">
      <alignment horizontal="right" wrapText="1"/>
    </xf>
    <xf numFmtId="0" fontId="28" fillId="0" borderId="23" xfId="10" applyFont="1" applyBorder="1" applyAlignment="1">
      <alignment horizontal="center" wrapText="1"/>
    </xf>
    <xf numFmtId="0" fontId="33" fillId="0" borderId="4" xfId="43" applyFont="1" applyBorder="1" applyAlignment="1">
      <alignment horizontal="left"/>
    </xf>
    <xf numFmtId="0" fontId="26" fillId="0" borderId="0" xfId="34" applyFont="1">
      <alignment horizontal="left"/>
    </xf>
    <xf numFmtId="10" fontId="0" fillId="0" borderId="0" xfId="49" applyNumberFormat="1" applyFont="1"/>
    <xf numFmtId="0" fontId="28" fillId="0" borderId="8" xfId="10" applyFont="1" applyBorder="1" applyAlignment="1">
      <alignment horizontal="right" wrapText="1"/>
    </xf>
    <xf numFmtId="9" fontId="29" fillId="2" borderId="0" xfId="49" applyFont="1" applyFill="1" applyAlignment="1">
      <alignment horizontal="right"/>
    </xf>
    <xf numFmtId="0" fontId="22" fillId="30" borderId="0" xfId="0" applyFont="1" applyFill="1" applyAlignment="1">
      <alignment horizontal="left" vertical="center"/>
    </xf>
    <xf numFmtId="0" fontId="66" fillId="30" borderId="0" xfId="0" applyFont="1" applyFill="1"/>
    <xf numFmtId="0" fontId="25" fillId="30" borderId="0" xfId="0" applyFont="1" applyFill="1"/>
    <xf numFmtId="0" fontId="44" fillId="30" borderId="0" xfId="34" applyFont="1" applyFill="1" applyAlignment="1">
      <alignment horizontal="right"/>
    </xf>
    <xf numFmtId="164" fontId="27" fillId="27" borderId="10" xfId="39" applyFont="1" applyFill="1" applyBorder="1">
      <alignment horizontal="right"/>
    </xf>
    <xf numFmtId="0" fontId="22" fillId="0" borderId="0" xfId="0" applyFont="1"/>
    <xf numFmtId="0" fontId="33" fillId="0" borderId="34" xfId="0" applyFont="1" applyBorder="1"/>
    <xf numFmtId="0" fontId="28" fillId="0" borderId="20" xfId="9" applyFont="1" applyBorder="1">
      <alignment horizontal="left"/>
    </xf>
    <xf numFmtId="0" fontId="27" fillId="2" borderId="34" xfId="0" applyFont="1" applyFill="1" applyBorder="1" applyAlignment="1">
      <alignment vertical="center"/>
    </xf>
    <xf numFmtId="0" fontId="28" fillId="2" borderId="34" xfId="0" applyFont="1" applyFill="1" applyBorder="1" applyAlignment="1">
      <alignment horizontal="center"/>
    </xf>
    <xf numFmtId="0" fontId="27" fillId="2" borderId="35" xfId="0" applyFont="1" applyFill="1" applyBorder="1" applyAlignment="1">
      <alignment vertical="center"/>
    </xf>
    <xf numFmtId="0" fontId="68" fillId="2" borderId="36" xfId="0" applyFont="1" applyFill="1" applyBorder="1" applyAlignment="1">
      <alignment vertical="center"/>
    </xf>
    <xf numFmtId="0" fontId="28" fillId="2" borderId="37" xfId="0" applyFont="1" applyFill="1" applyBorder="1" applyAlignment="1">
      <alignment horizontal="right" vertical="top" wrapText="1"/>
    </xf>
    <xf numFmtId="0" fontId="28" fillId="2" borderId="38" xfId="0" applyFont="1" applyFill="1" applyBorder="1" applyAlignment="1">
      <alignment horizontal="right" vertical="top" wrapText="1"/>
    </xf>
    <xf numFmtId="0" fontId="28" fillId="2" borderId="42" xfId="0" applyFont="1" applyFill="1" applyBorder="1" applyAlignment="1">
      <alignment horizontal="right" vertical="top" wrapText="1"/>
    </xf>
    <xf numFmtId="0" fontId="28" fillId="5" borderId="0" xfId="4" quotePrefix="1" applyFont="1" applyFill="1" applyAlignment="1">
      <alignment horizontal="left"/>
    </xf>
    <xf numFmtId="0" fontId="27" fillId="5" borderId="0" xfId="4" quotePrefix="1" applyFont="1" applyFill="1" applyAlignment="1">
      <alignment horizontal="left"/>
    </xf>
    <xf numFmtId="0" fontId="28" fillId="2" borderId="45" xfId="0" applyFont="1" applyFill="1" applyBorder="1" applyAlignment="1">
      <alignment horizontal="center"/>
    </xf>
    <xf numFmtId="0" fontId="69" fillId="0" borderId="0" xfId="0" applyFont="1"/>
    <xf numFmtId="0" fontId="0" fillId="0" borderId="20" xfId="0" applyBorder="1"/>
    <xf numFmtId="164" fontId="28" fillId="0" borderId="47" xfId="16" applyFont="1" applyBorder="1">
      <alignment horizontal="right"/>
    </xf>
    <xf numFmtId="0" fontId="27" fillId="0" borderId="48" xfId="34" applyFont="1" applyBorder="1" applyAlignment="1">
      <alignment vertical="center" wrapText="1"/>
    </xf>
    <xf numFmtId="0" fontId="29" fillId="0" borderId="47" xfId="11" applyFont="1" applyBorder="1">
      <alignment horizontal="left"/>
    </xf>
    <xf numFmtId="0" fontId="28" fillId="2" borderId="43" xfId="0" applyFont="1" applyFill="1" applyBorder="1" applyAlignment="1">
      <alignment vertical="center" wrapText="1"/>
    </xf>
    <xf numFmtId="0" fontId="28" fillId="2" borderId="51" xfId="0" applyFont="1" applyFill="1" applyBorder="1" applyAlignment="1">
      <alignment wrapText="1"/>
    </xf>
    <xf numFmtId="0" fontId="28" fillId="0" borderId="45" xfId="0" applyFont="1" applyBorder="1" applyAlignment="1">
      <alignment horizontal="center"/>
    </xf>
    <xf numFmtId="0" fontId="33" fillId="2" borderId="34" xfId="0" applyFont="1" applyFill="1" applyBorder="1"/>
    <xf numFmtId="0" fontId="69" fillId="2" borderId="0" xfId="0" applyFont="1" applyFill="1"/>
    <xf numFmtId="0" fontId="30" fillId="2" borderId="25" xfId="4" applyFont="1" applyFill="1" applyBorder="1">
      <alignment vertical="center"/>
    </xf>
    <xf numFmtId="0" fontId="26" fillId="2" borderId="52" xfId="5" applyFont="1" applyFill="1" applyBorder="1" applyAlignment="1">
      <alignment horizontal="center" vertical="center" wrapText="1"/>
    </xf>
    <xf numFmtId="0" fontId="28" fillId="0" borderId="39" xfId="0" applyFont="1" applyBorder="1" applyAlignment="1">
      <alignment horizontal="center" vertical="center" wrapText="1"/>
    </xf>
    <xf numFmtId="0" fontId="22" fillId="31" borderId="0" xfId="0" applyFont="1" applyFill="1"/>
    <xf numFmtId="0" fontId="0" fillId="31" borderId="0" xfId="0" applyFill="1"/>
    <xf numFmtId="0" fontId="28" fillId="2" borderId="45" xfId="0" applyFont="1" applyFill="1" applyBorder="1" applyAlignment="1">
      <alignment horizontal="center" wrapText="1"/>
    </xf>
    <xf numFmtId="0" fontId="67" fillId="0" borderId="0" xfId="0" applyFont="1"/>
    <xf numFmtId="0" fontId="27" fillId="5" borderId="53" xfId="4" quotePrefix="1" applyFont="1" applyFill="1" applyBorder="1" applyAlignment="1">
      <alignment horizontal="left"/>
    </xf>
    <xf numFmtId="0" fontId="27" fillId="0" borderId="53" xfId="34" applyFont="1" applyBorder="1">
      <alignment horizontal="left"/>
    </xf>
    <xf numFmtId="0" fontId="37" fillId="2" borderId="20" xfId="0" applyFont="1" applyFill="1" applyBorder="1" applyAlignment="1">
      <alignment horizontal="left" vertical="center"/>
    </xf>
    <xf numFmtId="0" fontId="27" fillId="2" borderId="53" xfId="0" applyFont="1" applyFill="1" applyBorder="1" applyAlignment="1">
      <alignment horizontal="left" vertical="center"/>
    </xf>
    <xf numFmtId="0" fontId="37" fillId="2" borderId="42" xfId="0" applyFont="1" applyFill="1" applyBorder="1" applyAlignment="1">
      <alignment horizontal="left"/>
    </xf>
    <xf numFmtId="0" fontId="37" fillId="5" borderId="20" xfId="4" quotePrefix="1" applyFont="1" applyFill="1" applyBorder="1" applyAlignment="1">
      <alignment horizontal="left"/>
    </xf>
    <xf numFmtId="0" fontId="27" fillId="2" borderId="0" xfId="0" applyFont="1" applyFill="1" applyAlignment="1">
      <alignment vertical="center"/>
    </xf>
    <xf numFmtId="0" fontId="37" fillId="0" borderId="0" xfId="34" applyFont="1">
      <alignment horizontal="left"/>
    </xf>
    <xf numFmtId="0" fontId="28" fillId="0" borderId="48" xfId="34" applyFont="1" applyBorder="1">
      <alignment horizontal="left"/>
    </xf>
    <xf numFmtId="0" fontId="27" fillId="0" borderId="0" xfId="34" applyFont="1" applyAlignment="1">
      <alignment vertical="center" wrapText="1"/>
    </xf>
    <xf numFmtId="0" fontId="27" fillId="2" borderId="0" xfId="0" applyFont="1" applyFill="1" applyAlignment="1">
      <alignment horizontal="left" vertical="center"/>
    </xf>
    <xf numFmtId="0" fontId="37" fillId="2" borderId="0" xfId="0" applyFont="1" applyFill="1" applyAlignment="1">
      <alignment horizontal="left" vertical="center"/>
    </xf>
    <xf numFmtId="0" fontId="28" fillId="2" borderId="0" xfId="0" applyFont="1" applyFill="1" applyAlignment="1">
      <alignment horizontal="center" vertical="top"/>
    </xf>
    <xf numFmtId="0" fontId="44" fillId="31" borderId="0" xfId="34" applyFont="1" applyFill="1" applyAlignment="1">
      <alignment horizontal="right"/>
    </xf>
    <xf numFmtId="0" fontId="28" fillId="0" borderId="15" xfId="31" applyFont="1" applyBorder="1" applyAlignment="1">
      <alignment horizontal="center" vertical="center"/>
    </xf>
    <xf numFmtId="0" fontId="28" fillId="0" borderId="8" xfId="31" applyFont="1" applyBorder="1" applyAlignment="1">
      <alignment horizontal="center" vertical="center"/>
    </xf>
    <xf numFmtId="0" fontId="28" fillId="0" borderId="16" xfId="31" applyFont="1" applyBorder="1" applyAlignment="1">
      <alignment horizontal="center" vertical="center"/>
    </xf>
    <xf numFmtId="0" fontId="37" fillId="0" borderId="0" xfId="0" applyFont="1" applyAlignment="1">
      <alignment horizontal="left" vertical="center" wrapText="1"/>
    </xf>
    <xf numFmtId="167" fontId="37" fillId="0" borderId="0" xfId="0" applyNumberFormat="1" applyFont="1" applyAlignment="1">
      <alignment horizontal="right" vertical="top"/>
    </xf>
    <xf numFmtId="0" fontId="37" fillId="0" borderId="0" xfId="0" applyFont="1" applyAlignment="1">
      <alignment horizontal="left" vertical="center"/>
    </xf>
    <xf numFmtId="0" fontId="55" fillId="0" borderId="0" xfId="0" applyFont="1" applyAlignment="1">
      <alignment horizontal="left" vertical="center" wrapText="1" indent="2"/>
    </xf>
    <xf numFmtId="167" fontId="55" fillId="7" borderId="0" xfId="0" applyNumberFormat="1" applyFont="1" applyFill="1" applyAlignment="1">
      <alignment horizontal="right" vertical="center"/>
    </xf>
    <xf numFmtId="167" fontId="37" fillId="0" borderId="0" xfId="0" applyNumberFormat="1" applyFont="1" applyAlignment="1">
      <alignment horizontal="right" vertical="center"/>
    </xf>
    <xf numFmtId="167" fontId="37" fillId="0" borderId="0" xfId="0" applyNumberFormat="1" applyFont="1" applyAlignment="1">
      <alignment horizontal="right" vertical="center" wrapText="1"/>
    </xf>
    <xf numFmtId="167" fontId="55" fillId="7" borderId="0" xfId="0" applyNumberFormat="1" applyFont="1" applyFill="1" applyAlignment="1">
      <alignment horizontal="right" vertical="center" wrapText="1"/>
    </xf>
    <xf numFmtId="0" fontId="27" fillId="0" borderId="6" xfId="0" applyFont="1" applyBorder="1" applyAlignment="1">
      <alignment horizontal="left" vertical="center"/>
    </xf>
    <xf numFmtId="0" fontId="27" fillId="0" borderId="6" xfId="0" applyFont="1" applyBorder="1" applyAlignment="1">
      <alignment vertical="center" wrapText="1"/>
    </xf>
    <xf numFmtId="167" fontId="37" fillId="7" borderId="0" xfId="0" applyNumberFormat="1" applyFont="1" applyFill="1" applyAlignment="1">
      <alignment vertical="center" wrapText="1"/>
    </xf>
    <xf numFmtId="167" fontId="37" fillId="7" borderId="0" xfId="0" applyNumberFormat="1" applyFont="1" applyFill="1" applyAlignment="1">
      <alignment horizontal="right" vertical="center" wrapText="1"/>
    </xf>
    <xf numFmtId="167" fontId="37" fillId="7" borderId="0" xfId="0" applyNumberFormat="1" applyFont="1" applyFill="1" applyAlignment="1">
      <alignment horizontal="center" vertical="center" wrapText="1"/>
    </xf>
    <xf numFmtId="0" fontId="55" fillId="0" borderId="0" xfId="0" applyFont="1" applyAlignment="1">
      <alignment horizontal="left" vertical="center" wrapText="1" indent="4"/>
    </xf>
    <xf numFmtId="167" fontId="44" fillId="0" borderId="0" xfId="0" applyNumberFormat="1" applyFont="1" applyAlignment="1">
      <alignment vertical="center"/>
    </xf>
    <xf numFmtId="167" fontId="37" fillId="0" borderId="0" xfId="0" quotePrefix="1" applyNumberFormat="1" applyFont="1" applyAlignment="1">
      <alignment horizontal="right" vertical="center" wrapText="1"/>
    </xf>
    <xf numFmtId="0" fontId="37" fillId="2" borderId="0" xfId="9" applyFont="1" applyFill="1" applyAlignment="1">
      <alignment horizontal="left" wrapText="1"/>
    </xf>
    <xf numFmtId="0" fontId="37" fillId="2" borderId="0" xfId="9" applyFont="1" applyFill="1">
      <alignment horizontal="left"/>
    </xf>
    <xf numFmtId="0" fontId="37" fillId="0" borderId="20" xfId="34" applyFont="1" applyBorder="1" applyAlignment="1">
      <alignment horizontal="left" wrapText="1"/>
    </xf>
    <xf numFmtId="0" fontId="37" fillId="0" borderId="0" xfId="34" applyFont="1" applyAlignment="1">
      <alignment horizontal="center" wrapText="1"/>
    </xf>
    <xf numFmtId="0" fontId="37" fillId="0" borderId="20" xfId="34" applyFont="1" applyBorder="1" applyAlignment="1">
      <alignment horizontal="center" wrapText="1"/>
    </xf>
    <xf numFmtId="0" fontId="37" fillId="0" borderId="0" xfId="34" applyFont="1" applyAlignment="1">
      <alignment horizontal="left" wrapText="1" indent="1"/>
    </xf>
    <xf numFmtId="0" fontId="28" fillId="2" borderId="38" xfId="0" applyFont="1" applyFill="1" applyBorder="1" applyAlignment="1">
      <alignment horizontal="center" vertical="center" wrapText="1"/>
    </xf>
    <xf numFmtId="179" fontId="33" fillId="2" borderId="45" xfId="0" applyNumberFormat="1" applyFont="1" applyFill="1" applyBorder="1"/>
    <xf numFmtId="179" fontId="33" fillId="2" borderId="45" xfId="0" applyNumberFormat="1" applyFont="1" applyFill="1" applyBorder="1" applyAlignment="1">
      <alignment horizontal="center"/>
    </xf>
    <xf numFmtId="179" fontId="33" fillId="0" borderId="45" xfId="0" applyNumberFormat="1" applyFont="1" applyBorder="1" applyAlignment="1">
      <alignment horizontal="center"/>
    </xf>
    <xf numFmtId="0" fontId="37" fillId="0" borderId="0" xfId="34" applyFont="1" applyAlignment="1">
      <alignment horizontal="center"/>
    </xf>
    <xf numFmtId="0" fontId="37" fillId="0" borderId="20" xfId="34" applyFont="1" applyBorder="1" applyAlignment="1">
      <alignment horizontal="center"/>
    </xf>
    <xf numFmtId="0" fontId="37" fillId="0" borderId="34" xfId="34" applyFont="1" applyBorder="1" applyAlignment="1">
      <alignment horizontal="left" wrapText="1"/>
    </xf>
    <xf numFmtId="0" fontId="37" fillId="0" borderId="34" xfId="34" applyFont="1" applyBorder="1" applyAlignment="1">
      <alignment horizontal="center"/>
    </xf>
    <xf numFmtId="0" fontId="37" fillId="0" borderId="34" xfId="34" applyFont="1" applyBorder="1" applyAlignment="1">
      <alignment horizontal="center" wrapText="1"/>
    </xf>
    <xf numFmtId="10" fontId="27" fillId="0" borderId="0" xfId="49" applyNumberFormat="1" applyFont="1" applyBorder="1" applyAlignment="1">
      <alignment horizontal="right"/>
    </xf>
    <xf numFmtId="9" fontId="0" fillId="0" borderId="0" xfId="49" applyFont="1"/>
    <xf numFmtId="9" fontId="25" fillId="0" borderId="0" xfId="49" applyFont="1"/>
    <xf numFmtId="10" fontId="25" fillId="0" borderId="0" xfId="49" applyNumberFormat="1" applyFont="1"/>
    <xf numFmtId="172" fontId="29" fillId="0" borderId="0" xfId="0" quotePrefix="1" applyNumberFormat="1" applyFont="1" applyAlignment="1">
      <alignment horizontal="right" vertical="center"/>
    </xf>
    <xf numFmtId="9" fontId="64" fillId="0" borderId="0" xfId="49" applyFont="1"/>
    <xf numFmtId="9" fontId="33" fillId="0" borderId="0" xfId="49" applyFont="1"/>
    <xf numFmtId="9" fontId="33" fillId="0" borderId="11" xfId="49" applyFont="1" applyBorder="1"/>
    <xf numFmtId="9" fontId="64" fillId="0" borderId="20" xfId="49" applyFont="1" applyBorder="1"/>
    <xf numFmtId="9" fontId="33" fillId="0" borderId="20" xfId="49" applyFont="1" applyBorder="1"/>
    <xf numFmtId="0" fontId="28" fillId="0" borderId="0" xfId="11" applyFont="1">
      <alignment horizontal="left"/>
    </xf>
    <xf numFmtId="0" fontId="28" fillId="0" borderId="8" xfId="10" applyFont="1" applyBorder="1" applyAlignment="1">
      <alignment horizontal="center" wrapText="1"/>
    </xf>
    <xf numFmtId="0" fontId="28" fillId="0" borderId="26" xfId="9" applyFont="1" applyBorder="1" applyAlignment="1">
      <alignment horizontal="right" vertical="top" wrapText="1"/>
    </xf>
    <xf numFmtId="0" fontId="28" fillId="0" borderId="25" xfId="9" applyFont="1" applyBorder="1" applyAlignment="1">
      <alignment horizontal="right" vertical="top" wrapText="1"/>
    </xf>
    <xf numFmtId="0" fontId="28" fillId="0" borderId="8" xfId="34" applyFont="1" applyBorder="1">
      <alignment horizontal="left"/>
    </xf>
    <xf numFmtId="0" fontId="28" fillId="0" borderId="4" xfId="9" applyFont="1" applyBorder="1" applyAlignment="1">
      <alignment wrapText="1"/>
    </xf>
    <xf numFmtId="0" fontId="28" fillId="0" borderId="23" xfId="9" applyFont="1" applyBorder="1" applyAlignment="1">
      <alignment horizontal="right" wrapText="1"/>
    </xf>
    <xf numFmtId="0" fontId="28" fillId="0" borderId="25" xfId="9" applyFont="1" applyBorder="1" applyAlignment="1">
      <alignment horizontal="right" wrapText="1"/>
    </xf>
    <xf numFmtId="0" fontId="33" fillId="0" borderId="5" xfId="0" applyFont="1" applyBorder="1" applyAlignment="1">
      <alignment horizontal="center" vertical="center" wrapText="1"/>
    </xf>
    <xf numFmtId="0" fontId="33" fillId="0" borderId="0" xfId="0" applyFont="1" applyAlignment="1">
      <alignment vertical="center" wrapText="1"/>
    </xf>
    <xf numFmtId="0" fontId="33" fillId="0" borderId="4" xfId="0" applyFont="1" applyBorder="1" applyAlignment="1">
      <alignment horizontal="center" vertical="center" wrapText="1"/>
    </xf>
    <xf numFmtId="49" fontId="37" fillId="0" borderId="4" xfId="55" applyNumberFormat="1" applyFont="1" applyBorder="1" applyAlignment="1">
      <alignment horizontal="center" vertical="center" wrapText="1"/>
    </xf>
    <xf numFmtId="49" fontId="37" fillId="0" borderId="4" xfId="55" applyNumberFormat="1" applyFont="1" applyBorder="1" applyAlignment="1">
      <alignment horizontal="center" vertical="center"/>
    </xf>
    <xf numFmtId="0" fontId="28" fillId="0" borderId="0" xfId="10" applyFont="1" applyAlignment="1">
      <alignment horizontal="left" wrapText="1"/>
    </xf>
    <xf numFmtId="0" fontId="28" fillId="2" borderId="4" xfId="10" applyFont="1" applyFill="1" applyBorder="1" applyAlignment="1">
      <alignment horizontal="center" wrapText="1"/>
    </xf>
    <xf numFmtId="0" fontId="33" fillId="2" borderId="5"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26" fillId="22" borderId="0" xfId="34" applyFont="1" applyFill="1">
      <alignment horizontal="left"/>
    </xf>
    <xf numFmtId="0" fontId="37" fillId="0" borderId="0" xfId="34" applyFont="1" applyAlignment="1">
      <alignment horizontal="left" wrapText="1"/>
    </xf>
    <xf numFmtId="0" fontId="28" fillId="0" borderId="5" xfId="9" applyFont="1" applyBorder="1" applyAlignment="1">
      <alignment horizontal="left" wrapText="1"/>
    </xf>
    <xf numFmtId="0" fontId="28" fillId="0" borderId="4" xfId="34" applyFont="1" applyBorder="1" applyAlignment="1">
      <alignment horizontal="center"/>
    </xf>
    <xf numFmtId="0" fontId="28" fillId="0" borderId="13" xfId="31" applyFont="1" applyBorder="1" applyAlignment="1">
      <alignment horizontal="center" vertical="center"/>
    </xf>
    <xf numFmtId="0" fontId="28" fillId="0" borderId="4" xfId="31" applyFont="1" applyBorder="1" applyAlignment="1">
      <alignment horizontal="center" vertical="center"/>
    </xf>
    <xf numFmtId="0" fontId="28" fillId="2" borderId="39"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49"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44" xfId="0" applyFont="1" applyFill="1" applyBorder="1" applyAlignment="1">
      <alignment horizontal="center" vertical="center" wrapText="1"/>
    </xf>
    <xf numFmtId="0" fontId="33" fillId="0" borderId="0" xfId="0" applyFont="1" applyAlignment="1">
      <alignment horizontal="left"/>
    </xf>
    <xf numFmtId="0" fontId="28" fillId="0" borderId="8" xfId="0" applyFont="1" applyBorder="1" applyAlignment="1">
      <alignment horizontal="center" vertical="center" wrapText="1"/>
    </xf>
    <xf numFmtId="167" fontId="25" fillId="0" borderId="0" xfId="59" applyNumberFormat="1" applyFont="1" applyBorder="1" applyAlignment="1">
      <alignment wrapText="1"/>
    </xf>
    <xf numFmtId="0" fontId="34" fillId="0" borderId="0" xfId="0" applyFont="1"/>
    <xf numFmtId="0" fontId="33" fillId="0" borderId="0" xfId="55" applyFont="1" applyAlignment="1">
      <alignment horizontal="right"/>
    </xf>
    <xf numFmtId="164" fontId="28" fillId="0" borderId="0" xfId="38" applyFont="1" applyBorder="1">
      <alignment horizontal="right"/>
    </xf>
    <xf numFmtId="0" fontId="33" fillId="0" borderId="7" xfId="55" applyFont="1" applyBorder="1" applyAlignment="1">
      <alignment horizontal="left"/>
    </xf>
    <xf numFmtId="164" fontId="29" fillId="0" borderId="7" xfId="16" applyFont="1" applyBorder="1">
      <alignment horizontal="right"/>
    </xf>
    <xf numFmtId="0" fontId="33" fillId="0" borderId="0" xfId="55" applyFont="1" applyAlignment="1">
      <alignment horizontal="left"/>
    </xf>
    <xf numFmtId="174" fontId="3" fillId="0" borderId="0" xfId="55" applyNumberFormat="1" applyFont="1"/>
    <xf numFmtId="175" fontId="3" fillId="0" borderId="0" xfId="55" applyNumberFormat="1" applyFont="1"/>
    <xf numFmtId="0" fontId="28" fillId="0" borderId="22" xfId="10" applyFont="1" applyBorder="1">
      <alignment horizontal="right"/>
    </xf>
    <xf numFmtId="0" fontId="25" fillId="7" borderId="0" xfId="0" applyFont="1" applyFill="1"/>
    <xf numFmtId="164" fontId="28" fillId="0" borderId="11" xfId="39" applyFont="1" applyBorder="1">
      <alignment horizontal="right"/>
    </xf>
    <xf numFmtId="164" fontId="28" fillId="0" borderId="6" xfId="39" applyFont="1" applyBorder="1">
      <alignment horizontal="right"/>
    </xf>
    <xf numFmtId="0" fontId="25" fillId="2" borderId="0" xfId="0" applyFont="1" applyFill="1" applyAlignment="1">
      <alignment wrapText="1"/>
    </xf>
    <xf numFmtId="0" fontId="30" fillId="0" borderId="0" xfId="0" applyFont="1"/>
    <xf numFmtId="167" fontId="37" fillId="0" borderId="0" xfId="59" applyNumberFormat="1" applyFont="1" applyBorder="1" applyAlignment="1">
      <alignment wrapText="1"/>
    </xf>
    <xf numFmtId="167" fontId="37" fillId="0" borderId="0" xfId="59" applyNumberFormat="1" applyFont="1" applyBorder="1" applyAlignment="1">
      <alignment horizontal="right" wrapText="1"/>
    </xf>
    <xf numFmtId="167" fontId="28" fillId="0" borderId="0" xfId="59" applyNumberFormat="1" applyFont="1" applyAlignment="1">
      <alignment horizontal="right"/>
    </xf>
    <xf numFmtId="167" fontId="29" fillId="0" borderId="0" xfId="59" applyNumberFormat="1" applyFont="1" applyAlignment="1">
      <alignment horizontal="right"/>
    </xf>
    <xf numFmtId="167" fontId="28" fillId="7" borderId="0" xfId="59" applyNumberFormat="1" applyFont="1" applyFill="1" applyAlignment="1">
      <alignment horizontal="right"/>
    </xf>
    <xf numFmtId="167" fontId="29" fillId="7" borderId="0" xfId="59" applyNumberFormat="1" applyFont="1" applyFill="1" applyAlignment="1">
      <alignment horizontal="right"/>
    </xf>
    <xf numFmtId="167" fontId="28" fillId="27" borderId="9" xfId="59" applyNumberFormat="1" applyFont="1" applyFill="1" applyBorder="1" applyAlignment="1">
      <alignment horizontal="right"/>
    </xf>
    <xf numFmtId="176" fontId="0" fillId="0" borderId="0" xfId="0" applyNumberFormat="1"/>
    <xf numFmtId="167" fontId="27" fillId="0" borderId="0" xfId="61" applyNumberFormat="1" applyFont="1" applyBorder="1" applyAlignment="1">
      <alignment horizontal="right"/>
    </xf>
    <xf numFmtId="180" fontId="0" fillId="0" borderId="0" xfId="0" applyNumberFormat="1"/>
    <xf numFmtId="0" fontId="37" fillId="0" borderId="4" xfId="34" applyFont="1" applyBorder="1">
      <alignment horizontal="left"/>
    </xf>
    <xf numFmtId="0" fontId="28" fillId="0" borderId="0" xfId="9" applyFont="1" applyAlignment="1">
      <alignment horizontal="right" wrapText="1"/>
    </xf>
    <xf numFmtId="0" fontId="28" fillId="0" borderId="0" xfId="31" applyFont="1" applyAlignment="1">
      <alignment horizontal="right" wrapText="1"/>
    </xf>
    <xf numFmtId="0" fontId="28" fillId="0" borderId="0" xfId="10" applyFont="1" applyAlignment="1">
      <alignment horizontal="right" vertical="center" wrapText="1"/>
    </xf>
    <xf numFmtId="167" fontId="29" fillId="0" borderId="0" xfId="61" applyNumberFormat="1" applyFont="1" applyAlignment="1">
      <alignment horizontal="right"/>
    </xf>
    <xf numFmtId="167" fontId="29" fillId="0" borderId="0" xfId="61" applyNumberFormat="1" applyFont="1" applyBorder="1" applyAlignment="1">
      <alignment horizontal="right"/>
    </xf>
    <xf numFmtId="167" fontId="28" fillId="27" borderId="9" xfId="61" applyNumberFormat="1" applyFont="1" applyFill="1" applyBorder="1" applyAlignment="1">
      <alignment horizontal="right"/>
    </xf>
    <xf numFmtId="167" fontId="28" fillId="0" borderId="0" xfId="61" applyNumberFormat="1" applyFont="1" applyAlignment="1">
      <alignment horizontal="right"/>
    </xf>
    <xf numFmtId="167" fontId="28" fillId="7" borderId="0" xfId="61" applyNumberFormat="1" applyFont="1" applyFill="1" applyAlignment="1">
      <alignment horizontal="right"/>
    </xf>
    <xf numFmtId="167" fontId="29" fillId="7" borderId="0" xfId="61" applyNumberFormat="1" applyFont="1" applyFill="1" applyAlignment="1">
      <alignment horizontal="right"/>
    </xf>
    <xf numFmtId="167" fontId="28" fillId="0" borderId="0" xfId="59" applyNumberFormat="1" applyFont="1" applyBorder="1" applyAlignment="1">
      <alignment vertical="center" wrapText="1"/>
    </xf>
    <xf numFmtId="167" fontId="28" fillId="0" borderId="0" xfId="59" applyNumberFormat="1" applyFont="1" applyBorder="1" applyAlignment="1">
      <alignment horizontal="center" vertical="center" wrapText="1"/>
    </xf>
    <xf numFmtId="167" fontId="28" fillId="0" borderId="0" xfId="59" applyNumberFormat="1" applyFont="1" applyBorder="1" applyAlignment="1">
      <alignment horizontal="right" vertical="center" wrapText="1"/>
    </xf>
    <xf numFmtId="167" fontId="28" fillId="7" borderId="0" xfId="59" applyNumberFormat="1" applyFont="1" applyFill="1" applyBorder="1" applyAlignment="1">
      <alignment horizontal="center" vertical="center" wrapText="1"/>
    </xf>
    <xf numFmtId="167" fontId="28" fillId="2" borderId="0" xfId="59" applyNumberFormat="1" applyFont="1" applyFill="1" applyBorder="1" applyAlignment="1">
      <alignment horizontal="center" vertical="center" wrapText="1"/>
    </xf>
    <xf numFmtId="167" fontId="37" fillId="0" borderId="0" xfId="59" applyNumberFormat="1" applyFont="1" applyBorder="1" applyAlignment="1">
      <alignment vertical="center" wrapText="1"/>
    </xf>
    <xf numFmtId="167" fontId="37" fillId="0" borderId="0" xfId="59" applyNumberFormat="1" applyFont="1" applyBorder="1" applyAlignment="1">
      <alignment horizontal="right" vertical="center" wrapText="1"/>
    </xf>
    <xf numFmtId="167" fontId="37" fillId="7" borderId="0" xfId="59" applyNumberFormat="1" applyFont="1" applyFill="1" applyBorder="1" applyAlignment="1">
      <alignment vertical="center" wrapText="1"/>
    </xf>
    <xf numFmtId="167" fontId="37" fillId="2" borderId="0" xfId="59" applyNumberFormat="1" applyFont="1" applyFill="1" applyBorder="1" applyAlignment="1">
      <alignment horizontal="center" vertical="center"/>
    </xf>
    <xf numFmtId="167" fontId="37" fillId="7" borderId="0" xfId="59" applyNumberFormat="1" applyFont="1" applyFill="1" applyBorder="1" applyAlignment="1">
      <alignment horizontal="center" vertical="center" wrapText="1"/>
    </xf>
    <xf numFmtId="164" fontId="29" fillId="0" borderId="0" xfId="59" applyNumberFormat="1" applyFont="1" applyAlignment="1">
      <alignment horizontal="right"/>
    </xf>
    <xf numFmtId="164" fontId="29" fillId="0" borderId="0" xfId="59" applyNumberFormat="1" applyFont="1" applyAlignment="1">
      <alignment horizontal="left"/>
    </xf>
    <xf numFmtId="164" fontId="28" fillId="27" borderId="9" xfId="59" applyNumberFormat="1" applyFont="1" applyFill="1" applyBorder="1" applyAlignment="1">
      <alignment horizontal="right"/>
    </xf>
    <xf numFmtId="167" fontId="37" fillId="0" borderId="0" xfId="61" applyNumberFormat="1" applyFont="1" applyBorder="1" applyAlignment="1">
      <alignment horizontal="left"/>
    </xf>
    <xf numFmtId="173" fontId="29" fillId="0" borderId="0" xfId="61" applyNumberFormat="1" applyFont="1" applyAlignment="1">
      <alignment horizontal="right"/>
    </xf>
    <xf numFmtId="0" fontId="37" fillId="0" borderId="0" xfId="61" applyNumberFormat="1" applyFont="1" applyBorder="1" applyAlignment="1">
      <alignment horizontal="left" wrapText="1"/>
    </xf>
    <xf numFmtId="165" fontId="29" fillId="0" borderId="0" xfId="59" applyFont="1" applyAlignment="1">
      <alignment horizontal="right"/>
    </xf>
    <xf numFmtId="167" fontId="27" fillId="0" borderId="0" xfId="61" applyNumberFormat="1" applyFont="1" applyBorder="1" applyAlignment="1">
      <alignment horizontal="left"/>
    </xf>
    <xf numFmtId="173" fontId="28" fillId="27" borderId="9" xfId="61" applyNumberFormat="1" applyFont="1" applyFill="1" applyBorder="1" applyAlignment="1">
      <alignment horizontal="right"/>
    </xf>
    <xf numFmtId="0" fontId="29" fillId="0" borderId="0" xfId="61" applyNumberFormat="1" applyFont="1" applyAlignment="1">
      <alignment horizontal="left" vertical="top" wrapText="1"/>
    </xf>
    <xf numFmtId="0" fontId="29" fillId="0" borderId="0" xfId="61" applyNumberFormat="1" applyFont="1" applyAlignment="1">
      <alignment horizontal="right"/>
    </xf>
    <xf numFmtId="0" fontId="29" fillId="0" borderId="0" xfId="61" applyNumberFormat="1" applyFont="1" applyAlignment="1">
      <alignment horizontal="left" vertical="top"/>
    </xf>
    <xf numFmtId="9" fontId="27" fillId="0" borderId="0" xfId="49" quotePrefix="1" applyFont="1" applyBorder="1" applyAlignment="1">
      <alignment horizontal="right"/>
    </xf>
    <xf numFmtId="0" fontId="3" fillId="2" borderId="0" xfId="55" applyFont="1" applyFill="1"/>
    <xf numFmtId="0" fontId="37" fillId="2" borderId="0" xfId="0" applyFont="1" applyFill="1" applyAlignment="1">
      <alignment horizontal="left" vertical="center" wrapText="1"/>
    </xf>
    <xf numFmtId="0" fontId="37" fillId="2" borderId="0" xfId="0" applyFont="1" applyFill="1" applyAlignment="1">
      <alignment horizontal="left" vertical="center" wrapText="1" indent="3"/>
    </xf>
    <xf numFmtId="0" fontId="35" fillId="2" borderId="0" xfId="55" applyFont="1" applyFill="1"/>
    <xf numFmtId="0" fontId="3" fillId="2" borderId="0" xfId="55" applyFont="1" applyFill="1" applyAlignment="1">
      <alignment horizontal="left" vertical="top"/>
    </xf>
    <xf numFmtId="0" fontId="28" fillId="0" borderId="0" xfId="40" applyFont="1" applyBorder="1" applyAlignment="1"/>
    <xf numFmtId="171" fontId="28" fillId="0" borderId="0" xfId="38" applyNumberFormat="1" applyFont="1" applyBorder="1">
      <alignment horizontal="right"/>
    </xf>
    <xf numFmtId="0" fontId="37" fillId="2" borderId="0" xfId="0" applyFont="1" applyFill="1" applyAlignment="1">
      <alignment vertical="center" wrapText="1"/>
    </xf>
    <xf numFmtId="0" fontId="13" fillId="2" borderId="0" xfId="0" applyFont="1" applyFill="1" applyAlignment="1">
      <alignment horizontal="center" vertical="center" wrapText="1"/>
    </xf>
    <xf numFmtId="171" fontId="29" fillId="0" borderId="0" xfId="16" quotePrefix="1" applyNumberFormat="1" applyFont="1">
      <alignment horizontal="right"/>
    </xf>
    <xf numFmtId="0" fontId="28" fillId="0" borderId="0" xfId="31" applyFont="1" applyAlignment="1"/>
    <xf numFmtId="0" fontId="27" fillId="0" borderId="9" xfId="40" applyFont="1" applyBorder="1">
      <alignment horizontal="left"/>
    </xf>
    <xf numFmtId="164" fontId="28" fillId="27" borderId="0" xfId="39" applyFont="1" applyFill="1">
      <alignment horizontal="right"/>
    </xf>
    <xf numFmtId="164" fontId="28" fillId="7" borderId="0" xfId="39" applyFont="1" applyFill="1">
      <alignment horizontal="right"/>
    </xf>
    <xf numFmtId="169" fontId="33" fillId="7" borderId="0" xfId="0" applyNumberFormat="1" applyFont="1" applyFill="1"/>
    <xf numFmtId="169" fontId="29" fillId="7" borderId="0" xfId="16" applyNumberFormat="1" applyFont="1" applyFill="1">
      <alignment horizontal="right"/>
    </xf>
    <xf numFmtId="168" fontId="28" fillId="0" borderId="0" xfId="38" applyNumberFormat="1" applyFont="1" applyBorder="1">
      <alignment horizontal="right"/>
    </xf>
    <xf numFmtId="0" fontId="25" fillId="0" borderId="0" xfId="0" applyFont="1" applyAlignment="1">
      <alignment vertical="top" wrapText="1"/>
    </xf>
    <xf numFmtId="0" fontId="28" fillId="0" borderId="0" xfId="34" applyFont="1" applyAlignment="1">
      <alignment horizontal="center"/>
    </xf>
    <xf numFmtId="0" fontId="28" fillId="0" borderId="0" xfId="10" applyFont="1" applyAlignment="1">
      <alignment horizontal="left"/>
    </xf>
    <xf numFmtId="3" fontId="25" fillId="7" borderId="0" xfId="0" applyNumberFormat="1" applyFont="1" applyFill="1"/>
    <xf numFmtId="0" fontId="29" fillId="0" borderId="0" xfId="11" applyFont="1" applyAlignment="1">
      <alignment horizontal="center" wrapText="1"/>
    </xf>
    <xf numFmtId="0" fontId="29" fillId="0" borderId="0" xfId="11" applyFont="1" applyAlignment="1">
      <alignment horizontal="left" wrapText="1" indent="1"/>
    </xf>
    <xf numFmtId="0" fontId="39" fillId="2" borderId="0" xfId="0" applyFont="1" applyFill="1"/>
    <xf numFmtId="0" fontId="40" fillId="2" borderId="0" xfId="0" applyFont="1" applyFill="1" applyAlignment="1">
      <alignment vertical="center"/>
    </xf>
    <xf numFmtId="0" fontId="40" fillId="2" borderId="0" xfId="0" applyFont="1" applyFill="1" applyAlignment="1">
      <alignment horizontal="right" vertical="center"/>
    </xf>
    <xf numFmtId="0" fontId="40" fillId="2" borderId="0" xfId="0" applyFont="1" applyFill="1" applyAlignment="1">
      <alignment vertical="center" wrapText="1"/>
    </xf>
    <xf numFmtId="0" fontId="39" fillId="2" borderId="0" xfId="0" applyFont="1" applyFill="1" applyAlignment="1">
      <alignment vertical="center"/>
    </xf>
    <xf numFmtId="0" fontId="28" fillId="0" borderId="5" xfId="31" applyFont="1" applyBorder="1" applyAlignment="1">
      <alignment horizontal="center" vertical="center"/>
    </xf>
    <xf numFmtId="0" fontId="28" fillId="0" borderId="0" xfId="31" applyFont="1" applyAlignment="1">
      <alignment horizontal="center" vertical="center"/>
    </xf>
    <xf numFmtId="167" fontId="37" fillId="0" borderId="4" xfId="0" applyNumberFormat="1" applyFont="1" applyBorder="1" applyAlignment="1">
      <alignment horizontal="right" vertical="center"/>
    </xf>
    <xf numFmtId="167" fontId="37" fillId="0" borderId="0" xfId="59" applyNumberFormat="1" applyFont="1" applyFill="1" applyBorder="1" applyAlignment="1">
      <alignment horizontal="right" vertical="center" wrapText="1"/>
    </xf>
    <xf numFmtId="167" fontId="37" fillId="0" borderId="0" xfId="59" applyNumberFormat="1" applyFont="1" applyFill="1" applyBorder="1" applyAlignment="1">
      <alignment horizontal="right" vertical="center"/>
    </xf>
    <xf numFmtId="0" fontId="58" fillId="0" borderId="0" xfId="0" applyFont="1" applyAlignment="1">
      <alignment vertical="center" wrapText="1"/>
    </xf>
    <xf numFmtId="167" fontId="58" fillId="0" borderId="0" xfId="59" applyNumberFormat="1" applyFont="1" applyFill="1" applyBorder="1" applyAlignment="1">
      <alignment horizontal="center" vertical="center" wrapText="1"/>
    </xf>
    <xf numFmtId="167" fontId="58" fillId="0" borderId="0" xfId="59" applyNumberFormat="1" applyFont="1" applyFill="1" applyBorder="1" applyAlignment="1">
      <alignment horizontal="center" vertical="center"/>
    </xf>
    <xf numFmtId="0" fontId="59" fillId="0" borderId="0" xfId="0" applyFont="1" applyAlignment="1">
      <alignment vertical="center" wrapText="1"/>
    </xf>
    <xf numFmtId="167" fontId="59" fillId="0" borderId="0" xfId="59" applyNumberFormat="1" applyFont="1" applyFill="1" applyBorder="1" applyAlignment="1">
      <alignment horizontal="center" vertical="center" wrapText="1"/>
    </xf>
    <xf numFmtId="0" fontId="59" fillId="0" borderId="0" xfId="0" applyFont="1" applyAlignment="1">
      <alignment vertical="center"/>
    </xf>
    <xf numFmtId="167" fontId="58" fillId="0" borderId="0" xfId="0" applyNumberFormat="1" applyFont="1" applyAlignment="1">
      <alignment vertical="center" wrapText="1"/>
    </xf>
    <xf numFmtId="167" fontId="59" fillId="0" borderId="0" xfId="59" applyNumberFormat="1" applyFont="1" applyFill="1" applyBorder="1" applyAlignment="1">
      <alignment vertical="center" wrapText="1"/>
    </xf>
    <xf numFmtId="167" fontId="58" fillId="0" borderId="0" xfId="59" applyNumberFormat="1" applyFont="1" applyFill="1" applyBorder="1" applyAlignment="1">
      <alignment vertical="center" wrapText="1"/>
    </xf>
    <xf numFmtId="167" fontId="55" fillId="7" borderId="0" xfId="59" applyNumberFormat="1" applyFont="1" applyFill="1" applyBorder="1" applyAlignment="1">
      <alignment horizontal="right" vertical="center" wrapText="1"/>
    </xf>
    <xf numFmtId="0" fontId="60" fillId="0" borderId="0" xfId="0" applyFont="1" applyAlignment="1">
      <alignment vertical="center" wrapText="1"/>
    </xf>
    <xf numFmtId="167" fontId="60" fillId="0" borderId="0" xfId="59" applyNumberFormat="1" applyFont="1" applyFill="1" applyBorder="1" applyAlignment="1">
      <alignment vertical="center" wrapText="1"/>
    </xf>
    <xf numFmtId="3" fontId="27" fillId="0" borderId="6" xfId="0" applyNumberFormat="1" applyFont="1" applyBorder="1" applyAlignment="1">
      <alignment vertical="center" wrapText="1"/>
    </xf>
    <xf numFmtId="0" fontId="58" fillId="0" borderId="0" xfId="0" applyFont="1" applyAlignment="1">
      <alignment horizontal="center" vertical="center" wrapText="1"/>
    </xf>
    <xf numFmtId="167" fontId="37" fillId="0" borderId="0" xfId="59" applyNumberFormat="1" applyFont="1" applyFill="1" applyBorder="1" applyAlignment="1">
      <alignment horizontal="center" vertical="center" wrapText="1"/>
    </xf>
    <xf numFmtId="3" fontId="58" fillId="0" borderId="0" xfId="0" applyNumberFormat="1" applyFont="1" applyAlignment="1">
      <alignment vertical="center" wrapText="1"/>
    </xf>
    <xf numFmtId="3" fontId="58" fillId="0" borderId="0" xfId="0" applyNumberFormat="1" applyFont="1" applyAlignment="1">
      <alignment horizontal="right" vertical="center" wrapText="1"/>
    </xf>
    <xf numFmtId="3" fontId="58" fillId="0" borderId="0" xfId="0" applyNumberFormat="1" applyFont="1" applyAlignment="1">
      <alignment horizontal="center" vertical="center" wrapText="1"/>
    </xf>
    <xf numFmtId="167" fontId="58" fillId="0" borderId="0" xfId="0" quotePrefix="1" applyNumberFormat="1" applyFont="1" applyAlignment="1">
      <alignment vertical="center" wrapText="1"/>
    </xf>
    <xf numFmtId="167" fontId="58" fillId="0" borderId="0" xfId="0" quotePrefix="1" applyNumberFormat="1" applyFont="1" applyAlignment="1">
      <alignment horizontal="center" vertical="center" wrapText="1"/>
    </xf>
    <xf numFmtId="3" fontId="59" fillId="0" borderId="0" xfId="0" applyNumberFormat="1" applyFont="1" applyAlignment="1">
      <alignment horizontal="center" vertical="center" wrapText="1"/>
    </xf>
    <xf numFmtId="3" fontId="59" fillId="0" borderId="0" xfId="0" applyNumberFormat="1" applyFont="1" applyAlignment="1">
      <alignment vertical="center" wrapText="1"/>
    </xf>
    <xf numFmtId="167" fontId="58" fillId="0" borderId="0" xfId="59" quotePrefix="1" applyNumberFormat="1" applyFont="1" applyFill="1" applyBorder="1" applyAlignment="1">
      <alignment horizontal="center" vertical="center" wrapText="1"/>
    </xf>
    <xf numFmtId="167" fontId="27" fillId="7" borderId="9" xfId="59" applyNumberFormat="1" applyFont="1" applyFill="1" applyBorder="1" applyAlignment="1">
      <alignment horizontal="right" vertical="center" wrapText="1"/>
    </xf>
    <xf numFmtId="167" fontId="27" fillId="7" borderId="9" xfId="59" applyNumberFormat="1" applyFont="1" applyFill="1" applyBorder="1" applyAlignment="1">
      <alignment horizontal="right" vertical="center"/>
    </xf>
    <xf numFmtId="167" fontId="27" fillId="0" borderId="9" xfId="59" applyNumberFormat="1" applyFont="1" applyBorder="1" applyAlignment="1">
      <alignment horizontal="right" vertical="center"/>
    </xf>
    <xf numFmtId="167" fontId="59" fillId="0" borderId="0" xfId="59" applyNumberFormat="1" applyFont="1" applyFill="1" applyBorder="1" applyAlignment="1">
      <alignment vertical="center"/>
    </xf>
    <xf numFmtId="167" fontId="59" fillId="0" borderId="0" xfId="59" applyNumberFormat="1" applyFont="1" applyFill="1" applyBorder="1" applyAlignment="1">
      <alignment horizontal="center" vertical="center"/>
    </xf>
    <xf numFmtId="0" fontId="61" fillId="0" borderId="0" xfId="0" applyFont="1" applyAlignment="1">
      <alignment vertical="center"/>
    </xf>
    <xf numFmtId="167" fontId="27" fillId="0" borderId="53" xfId="59" applyNumberFormat="1" applyFont="1" applyBorder="1" applyAlignment="1">
      <alignment horizontal="left"/>
    </xf>
    <xf numFmtId="167" fontId="33" fillId="0" borderId="0" xfId="59" applyNumberFormat="1" applyFont="1"/>
    <xf numFmtId="167" fontId="33" fillId="0" borderId="20" xfId="59" applyNumberFormat="1" applyFont="1" applyBorder="1"/>
    <xf numFmtId="167" fontId="64" fillId="0" borderId="20" xfId="59" applyNumberFormat="1" applyFont="1" applyBorder="1"/>
    <xf numFmtId="167" fontId="33" fillId="0" borderId="11" xfId="59" applyNumberFormat="1" applyFont="1" applyBorder="1"/>
    <xf numFmtId="167" fontId="64" fillId="0" borderId="0" xfId="59" applyNumberFormat="1" applyFont="1"/>
    <xf numFmtId="167" fontId="37" fillId="0" borderId="20" xfId="59" applyNumberFormat="1" applyFont="1" applyBorder="1" applyAlignment="1">
      <alignment horizontal="left"/>
    </xf>
    <xf numFmtId="167" fontId="37" fillId="0" borderId="0" xfId="59" applyNumberFormat="1" applyFont="1" applyAlignment="1">
      <alignment horizontal="left"/>
    </xf>
    <xf numFmtId="167" fontId="37" fillId="0" borderId="0" xfId="59" applyNumberFormat="1" applyFont="1" applyBorder="1" applyAlignment="1">
      <alignment horizontal="left"/>
    </xf>
    <xf numFmtId="167" fontId="37" fillId="0" borderId="34" xfId="59" applyNumberFormat="1" applyFont="1" applyBorder="1" applyAlignment="1">
      <alignment horizontal="left"/>
    </xf>
    <xf numFmtId="0" fontId="37" fillId="0" borderId="0" xfId="11" applyFont="1" applyAlignment="1">
      <alignment horizontal="left" wrapText="1"/>
    </xf>
    <xf numFmtId="0" fontId="37" fillId="0" borderId="0" xfId="11" applyFont="1" applyAlignment="1"/>
    <xf numFmtId="0" fontId="14" fillId="0" borderId="5" xfId="0" applyFont="1" applyBorder="1" applyAlignment="1">
      <alignment vertical="center" wrapText="1"/>
    </xf>
    <xf numFmtId="0" fontId="14" fillId="0" borderId="5" xfId="0" applyFont="1" applyBorder="1" applyAlignment="1">
      <alignment horizontal="center" vertical="center" wrapText="1"/>
    </xf>
    <xf numFmtId="9" fontId="54" fillId="2" borderId="0" xfId="49" applyFont="1" applyFill="1" applyBorder="1" applyAlignment="1">
      <alignment horizontal="right" vertical="center" wrapText="1"/>
    </xf>
    <xf numFmtId="171" fontId="54" fillId="2" borderId="0" xfId="0" applyNumberFormat="1" applyFont="1" applyFill="1" applyAlignment="1">
      <alignment horizontal="center" vertical="center" wrapText="1"/>
    </xf>
    <xf numFmtId="0" fontId="72" fillId="0" borderId="0" xfId="0" applyFont="1" applyAlignment="1">
      <alignment vertical="center" wrapText="1"/>
    </xf>
    <xf numFmtId="164" fontId="72" fillId="26" borderId="0" xfId="0" applyNumberFormat="1" applyFont="1" applyFill="1" applyAlignment="1">
      <alignment vertical="center" wrapText="1"/>
    </xf>
    <xf numFmtId="0" fontId="28" fillId="2" borderId="9" xfId="0" applyFont="1" applyFill="1" applyBorder="1" applyAlignment="1">
      <alignment horizontal="left" wrapText="1"/>
    </xf>
    <xf numFmtId="0" fontId="28" fillId="2" borderId="9" xfId="0" applyFont="1" applyFill="1" applyBorder="1" applyAlignment="1">
      <alignment wrapText="1"/>
    </xf>
    <xf numFmtId="164" fontId="28" fillId="27" borderId="9" xfId="0" applyNumberFormat="1" applyFont="1" applyFill="1" applyBorder="1" applyAlignment="1">
      <alignment wrapText="1"/>
    </xf>
    <xf numFmtId="9" fontId="28" fillId="27" borderId="9" xfId="49" applyFont="1" applyFill="1" applyBorder="1" applyAlignment="1">
      <alignment horizontal="right" wrapText="1"/>
    </xf>
    <xf numFmtId="0" fontId="54" fillId="0" borderId="0" xfId="0" applyFont="1" applyAlignment="1">
      <alignment horizontal="left" vertical="center" wrapText="1"/>
    </xf>
    <xf numFmtId="0" fontId="54" fillId="0" borderId="0" xfId="0" applyFont="1" applyAlignment="1">
      <alignment vertical="center" wrapText="1"/>
    </xf>
    <xf numFmtId="164" fontId="37" fillId="27" borderId="0" xfId="16" applyFont="1" applyFill="1">
      <alignment horizontal="right"/>
    </xf>
    <xf numFmtId="3" fontId="29" fillId="0" borderId="0" xfId="16" applyNumberFormat="1" applyFont="1">
      <alignment horizontal="right"/>
    </xf>
    <xf numFmtId="3" fontId="29" fillId="0" borderId="4" xfId="16" applyNumberFormat="1" applyFont="1" applyBorder="1">
      <alignment horizontal="right"/>
    </xf>
    <xf numFmtId="3" fontId="51" fillId="7" borderId="0" xfId="3" applyFont="1" applyFill="1" applyBorder="1" applyAlignment="1">
      <alignment horizontal="center" vertical="center"/>
      <protection locked="0"/>
    </xf>
    <xf numFmtId="164" fontId="37" fillId="0" borderId="0" xfId="39" applyFont="1">
      <alignment horizontal="right"/>
    </xf>
    <xf numFmtId="0" fontId="37" fillId="0" borderId="0" xfId="11" applyFont="1" applyAlignment="1">
      <alignment horizontal="left" indent="1"/>
    </xf>
    <xf numFmtId="0" fontId="37" fillId="0" borderId="4" xfId="11" applyFont="1" applyBorder="1">
      <alignment horizontal="left"/>
    </xf>
    <xf numFmtId="164" fontId="37" fillId="0" borderId="4" xfId="16" applyFont="1" applyBorder="1">
      <alignment horizontal="right"/>
    </xf>
    <xf numFmtId="164" fontId="37" fillId="0" borderId="4" xfId="39" applyFont="1" applyBorder="1">
      <alignment horizontal="right"/>
    </xf>
    <xf numFmtId="0" fontId="37" fillId="0" borderId="0" xfId="9" quotePrefix="1" applyFont="1" applyAlignment="1">
      <alignment horizontal="left" wrapText="1"/>
    </xf>
    <xf numFmtId="0" fontId="37" fillId="0" borderId="0" xfId="9" applyFont="1" applyAlignment="1">
      <alignment horizontal="left" wrapText="1"/>
    </xf>
    <xf numFmtId="3" fontId="37" fillId="0" borderId="0" xfId="10" applyNumberFormat="1" applyFont="1" applyAlignment="1">
      <alignment horizontal="right" wrapText="1"/>
    </xf>
    <xf numFmtId="168" fontId="29" fillId="2" borderId="0" xfId="16" applyNumberFormat="1" applyFont="1" applyFill="1">
      <alignment horizontal="right"/>
    </xf>
    <xf numFmtId="168" fontId="29" fillId="2" borderId="11" xfId="16" applyNumberFormat="1" applyFont="1" applyFill="1" applyBorder="1">
      <alignment horizontal="right"/>
    </xf>
    <xf numFmtId="0" fontId="33" fillId="2" borderId="0" xfId="0" applyFont="1" applyFill="1" applyAlignment="1">
      <alignment horizontal="center" vertical="center" wrapText="1"/>
    </xf>
    <xf numFmtId="0" fontId="0" fillId="2" borderId="0" xfId="0" applyFill="1"/>
    <xf numFmtId="0" fontId="28" fillId="2" borderId="21" xfId="0" applyFont="1" applyFill="1" applyBorder="1" applyAlignment="1">
      <alignment horizontal="center"/>
    </xf>
    <xf numFmtId="0" fontId="33" fillId="2" borderId="0" xfId="0" applyFont="1" applyFill="1"/>
    <xf numFmtId="0" fontId="28" fillId="2" borderId="5" xfId="0" applyFont="1" applyFill="1" applyBorder="1" applyAlignment="1">
      <alignment horizontal="center" vertical="center"/>
    </xf>
    <xf numFmtId="0" fontId="33" fillId="2" borderId="0" xfId="0" applyFont="1" applyFill="1" applyAlignment="1">
      <alignment vertical="center" wrapText="1"/>
    </xf>
    <xf numFmtId="0" fontId="73" fillId="31" borderId="0" xfId="0" applyFont="1" applyFill="1"/>
    <xf numFmtId="0" fontId="74" fillId="31" borderId="0" xfId="34" applyFont="1" applyFill="1" applyAlignment="1">
      <alignment horizontal="right"/>
    </xf>
    <xf numFmtId="0" fontId="75" fillId="2" borderId="0" xfId="0" applyFont="1" applyFill="1" applyAlignment="1">
      <alignment vertical="center" wrapText="1"/>
    </xf>
    <xf numFmtId="0" fontId="75" fillId="2" borderId="0" xfId="0" applyFont="1" applyFill="1" applyAlignment="1">
      <alignment horizontal="center" vertical="center" wrapText="1"/>
    </xf>
    <xf numFmtId="0" fontId="76" fillId="2" borderId="8" xfId="0" applyFont="1" applyFill="1" applyBorder="1" applyAlignment="1">
      <alignment horizontal="center" vertical="center"/>
    </xf>
    <xf numFmtId="0" fontId="27" fillId="2" borderId="54" xfId="0" applyFont="1" applyFill="1" applyBorder="1" applyAlignment="1">
      <alignment horizontal="center"/>
    </xf>
    <xf numFmtId="0" fontId="77" fillId="2" borderId="0" xfId="0" applyFont="1" applyFill="1"/>
    <xf numFmtId="0" fontId="27" fillId="2" borderId="54" xfId="0" applyFont="1" applyFill="1" applyBorder="1" applyAlignment="1">
      <alignment horizontal="right"/>
    </xf>
    <xf numFmtId="0" fontId="28" fillId="2" borderId="0" xfId="0" applyFont="1" applyFill="1" applyAlignment="1">
      <alignment horizontal="center" vertical="center" wrapText="1"/>
    </xf>
    <xf numFmtId="0" fontId="28" fillId="2" borderId="14" xfId="0" applyFont="1" applyFill="1" applyBorder="1" applyAlignment="1">
      <alignment horizontal="center" vertical="center" wrapText="1"/>
    </xf>
    <xf numFmtId="0" fontId="28" fillId="2" borderId="14" xfId="0" applyFont="1" applyFill="1" applyBorder="1" applyAlignment="1">
      <alignment vertical="center" wrapText="1"/>
    </xf>
    <xf numFmtId="0" fontId="28" fillId="2" borderId="23" xfId="0" applyFont="1" applyFill="1" applyBorder="1" applyAlignment="1">
      <alignment vertical="center" wrapText="1"/>
    </xf>
    <xf numFmtId="0" fontId="28" fillId="0" borderId="5" xfId="0" applyFont="1" applyBorder="1" applyAlignment="1">
      <alignment horizontal="center" vertical="center" wrapText="1"/>
    </xf>
    <xf numFmtId="0" fontId="27" fillId="0" borderId="5" xfId="0" applyFont="1" applyBorder="1" applyAlignment="1">
      <alignment horizontal="left" vertical="center" wrapText="1"/>
    </xf>
    <xf numFmtId="0" fontId="28" fillId="0" borderId="5" xfId="0" applyFont="1" applyBorder="1" applyAlignment="1">
      <alignment horizontal="left" vertical="center" wrapText="1"/>
    </xf>
    <xf numFmtId="0" fontId="28" fillId="0" borderId="5" xfId="0" applyFont="1" applyBorder="1" applyAlignment="1">
      <alignment vertical="center" wrapText="1"/>
    </xf>
    <xf numFmtId="182" fontId="28" fillId="2" borderId="0" xfId="62" applyNumberFormat="1" applyFont="1" applyFill="1" applyBorder="1" applyAlignment="1">
      <alignment vertical="center" wrapText="1"/>
    </xf>
    <xf numFmtId="0" fontId="27" fillId="2" borderId="0" xfId="0" applyFont="1" applyFill="1" applyAlignment="1">
      <alignment horizontal="left" vertical="center" wrapText="1" indent="3"/>
    </xf>
    <xf numFmtId="182" fontId="27" fillId="2" borderId="0" xfId="62" applyNumberFormat="1" applyFont="1" applyFill="1" applyBorder="1" applyAlignment="1">
      <alignment horizontal="left" vertical="center" wrapText="1" indent="3"/>
    </xf>
    <xf numFmtId="182" fontId="28" fillId="0" borderId="0" xfId="62" applyNumberFormat="1" applyFont="1" applyBorder="1" applyAlignment="1">
      <alignment vertical="center" wrapText="1"/>
    </xf>
    <xf numFmtId="182" fontId="27" fillId="2" borderId="0" xfId="62" applyNumberFormat="1" applyFont="1" applyFill="1" applyBorder="1" applyAlignment="1">
      <alignment vertical="center" wrapText="1"/>
    </xf>
    <xf numFmtId="182" fontId="27" fillId="0" borderId="0" xfId="62" applyNumberFormat="1" applyFont="1" applyBorder="1" applyAlignment="1">
      <alignment vertical="center" wrapText="1"/>
    </xf>
    <xf numFmtId="182" fontId="27" fillId="32" borderId="0" xfId="62" applyNumberFormat="1" applyFont="1" applyFill="1" applyBorder="1" applyAlignment="1">
      <alignment vertical="center" wrapText="1"/>
    </xf>
    <xf numFmtId="0" fontId="27" fillId="0" borderId="0" xfId="0" applyFont="1" applyAlignment="1">
      <alignment horizontal="left" vertical="center" wrapText="1" indent="3"/>
    </xf>
    <xf numFmtId="0" fontId="27" fillId="0" borderId="0" xfId="0" applyFont="1" applyAlignment="1">
      <alignment vertical="center" wrapText="1"/>
    </xf>
    <xf numFmtId="0" fontId="27" fillId="0" borderId="0" xfId="0" applyFont="1" applyAlignment="1">
      <alignment horizontal="left" vertical="center" wrapText="1" indent="2"/>
    </xf>
    <xf numFmtId="182" fontId="27" fillId="2" borderId="0" xfId="62" applyNumberFormat="1" applyFont="1" applyFill="1" applyBorder="1" applyAlignment="1">
      <alignment horizontal="left" vertical="center" wrapText="1" indent="1"/>
    </xf>
    <xf numFmtId="0" fontId="28" fillId="32" borderId="0" xfId="0" applyFont="1" applyFill="1" applyAlignment="1">
      <alignment vertical="center" wrapText="1"/>
    </xf>
    <xf numFmtId="0" fontId="27" fillId="2" borderId="0" xfId="0" applyFont="1" applyFill="1" applyAlignment="1">
      <alignment horizontal="left" vertical="center" wrapText="1"/>
    </xf>
    <xf numFmtId="182" fontId="27" fillId="2" borderId="0" xfId="0" applyNumberFormat="1" applyFont="1" applyFill="1" applyAlignment="1">
      <alignment horizontal="left" vertical="center" wrapText="1"/>
    </xf>
    <xf numFmtId="182" fontId="27" fillId="0" borderId="0" xfId="62" applyNumberFormat="1" applyFont="1" applyBorder="1" applyAlignment="1">
      <alignment horizontal="left" vertical="center" wrapText="1" indent="1"/>
    </xf>
    <xf numFmtId="0" fontId="76" fillId="2" borderId="0" xfId="0" applyFont="1" applyFill="1" applyAlignment="1">
      <alignment horizontal="center" vertical="center" wrapText="1"/>
    </xf>
    <xf numFmtId="0" fontId="76" fillId="2" borderId="0" xfId="0" applyFont="1" applyFill="1" applyAlignment="1">
      <alignment vertical="center" wrapText="1"/>
    </xf>
    <xf numFmtId="0" fontId="76" fillId="0" borderId="5" xfId="0" applyFont="1" applyBorder="1" applyAlignment="1">
      <alignment vertical="center" wrapText="1"/>
    </xf>
    <xf numFmtId="0" fontId="76" fillId="2" borderId="14" xfId="0" applyFont="1" applyFill="1" applyBorder="1" applyAlignment="1">
      <alignment horizontal="center" vertical="center" wrapText="1"/>
    </xf>
    <xf numFmtId="0" fontId="76" fillId="2" borderId="14" xfId="0" applyFont="1" applyFill="1" applyBorder="1" applyAlignment="1">
      <alignment vertical="center" wrapText="1"/>
    </xf>
    <xf numFmtId="0" fontId="76" fillId="2" borderId="23" xfId="0" applyFont="1" applyFill="1" applyBorder="1" applyAlignment="1">
      <alignment vertical="center" wrapText="1"/>
    </xf>
    <xf numFmtId="0" fontId="76" fillId="2" borderId="5" xfId="0" applyFont="1" applyFill="1" applyBorder="1" applyAlignment="1">
      <alignment horizontal="center" vertical="center" wrapText="1"/>
    </xf>
    <xf numFmtId="0" fontId="80" fillId="2" borderId="5" xfId="0" applyFont="1" applyFill="1" applyBorder="1" applyAlignment="1">
      <alignment horizontal="left" vertical="center" wrapText="1"/>
    </xf>
    <xf numFmtId="0" fontId="81" fillId="33" borderId="0" xfId="0" applyFont="1" applyFill="1"/>
    <xf numFmtId="0" fontId="37" fillId="34" borderId="0" xfId="0" applyFont="1" applyFill="1"/>
    <xf numFmtId="0" fontId="33" fillId="34" borderId="0" xfId="0" applyFont="1" applyFill="1"/>
    <xf numFmtId="0" fontId="33" fillId="0" borderId="0" xfId="0" applyFont="1" applyAlignment="1">
      <alignment vertical="center"/>
    </xf>
    <xf numFmtId="0" fontId="37" fillId="0" borderId="0" xfId="0" applyFont="1"/>
    <xf numFmtId="0" fontId="82" fillId="0" borderId="10" xfId="34" applyFont="1" applyBorder="1">
      <alignment horizontal="left"/>
    </xf>
    <xf numFmtId="0" fontId="37" fillId="0" borderId="0" xfId="0" applyFont="1" applyAlignment="1">
      <alignment horizontal="center" vertical="center"/>
    </xf>
    <xf numFmtId="0" fontId="37" fillId="0" borderId="0" xfId="0" applyFont="1" applyAlignment="1">
      <alignment horizontal="justify" vertical="center" wrapText="1"/>
    </xf>
    <xf numFmtId="0" fontId="27" fillId="0" borderId="6" xfId="34" applyFont="1" applyBorder="1">
      <alignment horizontal="left"/>
    </xf>
    <xf numFmtId="0" fontId="37" fillId="0" borderId="0" xfId="0" applyFont="1" applyAlignment="1">
      <alignment horizontal="center" vertical="center" wrapText="1"/>
    </xf>
    <xf numFmtId="0" fontId="33" fillId="2" borderId="0" xfId="0" applyFont="1" applyFill="1" applyAlignment="1">
      <alignment horizontal="justify" vertical="center" wrapText="1"/>
    </xf>
    <xf numFmtId="0" fontId="37" fillId="0" borderId="4" xfId="0" applyFont="1" applyBorder="1" applyAlignment="1">
      <alignment horizontal="center" vertical="center"/>
    </xf>
    <xf numFmtId="0" fontId="37" fillId="0" borderId="4" xfId="0" applyFont="1" applyBorder="1" applyAlignment="1">
      <alignment horizontal="justify" vertical="center" wrapText="1"/>
    </xf>
    <xf numFmtId="0" fontId="37" fillId="0" borderId="0" xfId="0" applyFont="1" applyAlignment="1">
      <alignment vertical="center"/>
    </xf>
    <xf numFmtId="0" fontId="37" fillId="0" borderId="0" xfId="0" applyFont="1" applyAlignment="1">
      <alignment horizontal="left" vertical="center" wrapText="1" indent="2"/>
    </xf>
    <xf numFmtId="0" fontId="33" fillId="0" borderId="0" xfId="0" applyFont="1" applyAlignment="1">
      <alignment horizontal="justify" vertical="center" wrapText="1"/>
    </xf>
    <xf numFmtId="0" fontId="33" fillId="0" borderId="0" xfId="0" applyFont="1" applyAlignment="1">
      <alignment horizontal="left" vertical="center" wrapText="1" indent="2"/>
    </xf>
    <xf numFmtId="0" fontId="33" fillId="0" borderId="0" xfId="0" applyFont="1" applyAlignment="1">
      <alignment horizontal="left" vertical="center" wrapText="1" indent="4"/>
    </xf>
    <xf numFmtId="0" fontId="33" fillId="0" borderId="7" xfId="0" applyFont="1" applyBorder="1" applyAlignment="1">
      <alignment horizontal="center" vertical="center" wrapText="1"/>
    </xf>
    <xf numFmtId="0" fontId="37" fillId="0" borderId="7" xfId="0" applyFont="1" applyBorder="1" applyAlignment="1">
      <alignment horizontal="justify" vertical="center" wrapText="1"/>
    </xf>
    <xf numFmtId="0" fontId="33" fillId="0" borderId="4" xfId="0" applyFont="1" applyBorder="1" applyAlignment="1">
      <alignment horizontal="left" vertical="center" wrapText="1" indent="2"/>
    </xf>
    <xf numFmtId="0" fontId="33" fillId="0" borderId="4" xfId="0" applyFont="1" applyBorder="1" applyAlignment="1">
      <alignment horizontal="left" vertical="center" wrapText="1" indent="4"/>
    </xf>
    <xf numFmtId="172" fontId="28" fillId="0" borderId="21" xfId="10" applyNumberFormat="1" applyFont="1" applyBorder="1">
      <alignment horizontal="right"/>
    </xf>
    <xf numFmtId="0" fontId="28" fillId="0" borderId="27" xfId="10" applyFont="1" applyBorder="1">
      <alignment horizontal="right"/>
    </xf>
    <xf numFmtId="0" fontId="28" fillId="0" borderId="0" xfId="34" applyFont="1" applyAlignment="1"/>
    <xf numFmtId="0" fontId="28" fillId="0" borderId="4" xfId="34" applyFont="1" applyBorder="1" applyAlignment="1"/>
    <xf numFmtId="9" fontId="28" fillId="0" borderId="9" xfId="39" applyNumberFormat="1" applyFont="1" applyBorder="1">
      <alignment horizontal="right"/>
    </xf>
    <xf numFmtId="9" fontId="29" fillId="2" borderId="11" xfId="49" applyFont="1" applyFill="1" applyBorder="1" applyAlignment="1">
      <alignment horizontal="right"/>
    </xf>
    <xf numFmtId="0" fontId="83" fillId="2" borderId="0" xfId="0" applyFont="1" applyFill="1"/>
    <xf numFmtId="0" fontId="83" fillId="0" borderId="0" xfId="0" applyFont="1"/>
    <xf numFmtId="0" fontId="33" fillId="2" borderId="0" xfId="0" applyFont="1" applyFill="1" applyAlignment="1">
      <alignment horizontal="center"/>
    </xf>
    <xf numFmtId="0" fontId="71" fillId="2" borderId="0" xfId="0" applyFont="1" applyFill="1" applyAlignment="1">
      <alignment horizontal="center" vertical="center"/>
    </xf>
    <xf numFmtId="0" fontId="71" fillId="2" borderId="0" xfId="0" applyFont="1" applyFill="1"/>
    <xf numFmtId="0" fontId="33" fillId="0" borderId="57" xfId="0" applyFont="1" applyBorder="1" applyAlignment="1">
      <alignment vertical="center" wrapText="1"/>
    </xf>
    <xf numFmtId="0" fontId="28" fillId="2" borderId="0" xfId="0" applyFont="1" applyFill="1" applyAlignment="1">
      <alignment horizontal="left" vertical="center"/>
    </xf>
    <xf numFmtId="0" fontId="33" fillId="2" borderId="1" xfId="0" applyFont="1" applyFill="1" applyBorder="1"/>
    <xf numFmtId="0" fontId="33" fillId="2" borderId="1" xfId="0" applyFont="1" applyFill="1" applyBorder="1" applyAlignment="1">
      <alignment horizontal="center" vertical="center"/>
    </xf>
    <xf numFmtId="0" fontId="3" fillId="2" borderId="4" xfId="63" applyFont="1" applyFill="1" applyBorder="1" applyAlignment="1">
      <alignment vertical="top" wrapText="1"/>
    </xf>
    <xf numFmtId="0" fontId="28" fillId="0" borderId="4" xfId="31" applyFont="1" applyBorder="1" applyAlignment="1"/>
    <xf numFmtId="0" fontId="28" fillId="0" borderId="0" xfId="11" applyFont="1" applyAlignment="1">
      <alignment horizontal="left" wrapText="1"/>
    </xf>
    <xf numFmtId="0" fontId="28" fillId="0" borderId="0" xfId="0" applyFont="1" applyAlignment="1">
      <alignment horizontal="right"/>
    </xf>
    <xf numFmtId="0" fontId="27" fillId="0" borderId="6" xfId="40" applyFont="1">
      <alignment horizontal="left"/>
    </xf>
    <xf numFmtId="164" fontId="27" fillId="0" borderId="6" xfId="38" applyFont="1">
      <alignment horizontal="right"/>
    </xf>
    <xf numFmtId="164" fontId="33" fillId="0" borderId="0" xfId="0" applyNumberFormat="1" applyFont="1"/>
    <xf numFmtId="0" fontId="27" fillId="0" borderId="7" xfId="40" applyFont="1" applyBorder="1">
      <alignment horizontal="left"/>
    </xf>
    <xf numFmtId="170" fontId="27" fillId="0" borderId="6" xfId="49" applyNumberFormat="1" applyFont="1" applyFill="1" applyBorder="1" applyAlignment="1">
      <alignment horizontal="right"/>
    </xf>
    <xf numFmtId="170" fontId="37" fillId="0" borderId="0" xfId="49" applyNumberFormat="1" applyFont="1" applyFill="1" applyBorder="1" applyAlignment="1">
      <alignment horizontal="right"/>
    </xf>
    <xf numFmtId="0" fontId="27" fillId="0" borderId="31" xfId="40" applyFont="1" applyBorder="1">
      <alignment horizontal="left"/>
    </xf>
    <xf numFmtId="164" fontId="27" fillId="0" borderId="31" xfId="39" applyFont="1" applyBorder="1">
      <alignment horizontal="right"/>
    </xf>
    <xf numFmtId="0" fontId="29" fillId="0" borderId="32" xfId="11" applyFont="1" applyBorder="1">
      <alignment horizontal="left"/>
    </xf>
    <xf numFmtId="164" fontId="29" fillId="0" borderId="32" xfId="16" applyFont="1" applyBorder="1">
      <alignment horizontal="right"/>
    </xf>
    <xf numFmtId="0" fontId="37" fillId="0" borderId="0" xfId="10" applyFont="1" applyAlignment="1">
      <alignment horizontal="left"/>
    </xf>
    <xf numFmtId="0" fontId="37" fillId="0" borderId="0" xfId="10" applyFont="1" applyAlignment="1">
      <alignment wrapText="1"/>
    </xf>
    <xf numFmtId="0" fontId="29" fillId="0" borderId="4" xfId="11" applyFont="1" applyBorder="1" applyAlignment="1">
      <alignment horizontal="left" wrapText="1"/>
    </xf>
    <xf numFmtId="183" fontId="27" fillId="0" borderId="0" xfId="61" applyNumberFormat="1" applyFont="1" applyBorder="1" applyAlignment="1">
      <alignment horizontal="right"/>
    </xf>
    <xf numFmtId="184" fontId="0" fillId="0" borderId="0" xfId="49" applyNumberFormat="1" applyFont="1"/>
    <xf numFmtId="185" fontId="0" fillId="0" borderId="0" xfId="49" applyNumberFormat="1" applyFont="1"/>
    <xf numFmtId="0" fontId="28" fillId="2" borderId="4" xfId="0" applyFont="1" applyFill="1" applyBorder="1" applyAlignment="1">
      <alignment vertical="center" wrapText="1"/>
    </xf>
    <xf numFmtId="182" fontId="27" fillId="0" borderId="0" xfId="62" applyNumberFormat="1" applyFont="1" applyAlignment="1"/>
    <xf numFmtId="0" fontId="56" fillId="0" borderId="0" xfId="11" applyFont="1">
      <alignment horizontal="left"/>
    </xf>
    <xf numFmtId="9" fontId="27" fillId="0" borderId="53" xfId="49" applyFont="1" applyBorder="1" applyAlignment="1">
      <alignment horizontal="right"/>
    </xf>
    <xf numFmtId="0" fontId="25" fillId="31" borderId="0" xfId="0" applyFont="1" applyFill="1"/>
    <xf numFmtId="0" fontId="28" fillId="2" borderId="0" xfId="0" applyFont="1" applyFill="1" applyAlignment="1">
      <alignment horizontal="center" vertical="center"/>
    </xf>
    <xf numFmtId="0" fontId="33" fillId="2" borderId="0" xfId="0" applyFont="1" applyFill="1" applyAlignment="1">
      <alignment horizontal="right" vertical="center" wrapText="1"/>
    </xf>
    <xf numFmtId="0" fontId="33" fillId="2" borderId="0" xfId="0" applyFont="1" applyFill="1" applyAlignment="1">
      <alignment horizontal="center" vertical="center"/>
    </xf>
    <xf numFmtId="0" fontId="33" fillId="2" borderId="21" xfId="0" applyFont="1" applyFill="1" applyBorder="1"/>
    <xf numFmtId="0" fontId="37" fillId="2" borderId="0" xfId="0" applyFont="1" applyFill="1" applyAlignment="1">
      <alignment horizontal="center"/>
    </xf>
    <xf numFmtId="0" fontId="37" fillId="2" borderId="22" xfId="0" applyFont="1" applyFill="1" applyBorder="1" applyAlignment="1">
      <alignment horizontal="center"/>
    </xf>
    <xf numFmtId="0" fontId="27" fillId="2" borderId="0" xfId="0" applyFont="1" applyFill="1" applyAlignment="1">
      <alignment horizontal="center" vertical="center" wrapText="1"/>
    </xf>
    <xf numFmtId="0" fontId="27" fillId="2" borderId="0" xfId="0" applyFont="1" applyFill="1" applyAlignment="1">
      <alignment horizontal="left" vertical="center" wrapText="1" indent="1"/>
    </xf>
    <xf numFmtId="0" fontId="67" fillId="2" borderId="0" xfId="0" applyFont="1" applyFill="1" applyAlignment="1">
      <alignment vertical="center" wrapText="1"/>
    </xf>
    <xf numFmtId="0" fontId="37" fillId="2" borderId="0" xfId="0" applyFont="1" applyFill="1" applyAlignment="1">
      <alignment horizontal="center" vertical="center" wrapText="1"/>
    </xf>
    <xf numFmtId="0" fontId="37" fillId="2" borderId="0" xfId="0" applyFont="1" applyFill="1" applyAlignment="1">
      <alignment horizontal="left" vertical="center" wrapText="1" indent="4"/>
    </xf>
    <xf numFmtId="182" fontId="37" fillId="2" borderId="0" xfId="62" applyNumberFormat="1" applyFont="1" applyFill="1" applyBorder="1" applyAlignment="1">
      <alignment horizontal="left" vertical="center" wrapText="1" indent="4"/>
    </xf>
    <xf numFmtId="182" fontId="37" fillId="2" borderId="0" xfId="62" applyNumberFormat="1" applyFont="1" applyFill="1" applyBorder="1" applyAlignment="1">
      <alignment vertical="center" wrapText="1"/>
    </xf>
    <xf numFmtId="0" fontId="37" fillId="2" borderId="0" xfId="0" applyFont="1" applyFill="1" applyAlignment="1">
      <alignment horizontal="left" vertical="center" wrapText="1" indent="5"/>
    </xf>
    <xf numFmtId="182" fontId="37" fillId="2" borderId="0" xfId="62" applyNumberFormat="1" applyFont="1" applyFill="1" applyBorder="1" applyAlignment="1">
      <alignment horizontal="left" vertical="center" wrapText="1" indent="5"/>
    </xf>
    <xf numFmtId="182" fontId="37" fillId="0" borderId="0" xfId="62" applyNumberFormat="1" applyFont="1" applyBorder="1" applyAlignment="1">
      <alignment horizontal="left" vertical="center" wrapText="1" indent="4"/>
    </xf>
    <xf numFmtId="182" fontId="37" fillId="0" borderId="0" xfId="62" applyNumberFormat="1" applyFont="1" applyBorder="1" applyAlignment="1">
      <alignment vertical="center" wrapText="1"/>
    </xf>
    <xf numFmtId="182" fontId="37" fillId="32" borderId="0" xfId="62" applyNumberFormat="1" applyFont="1" applyFill="1" applyBorder="1" applyAlignment="1">
      <alignment vertical="center" wrapText="1"/>
    </xf>
    <xf numFmtId="0" fontId="37" fillId="2" borderId="0" xfId="0" applyFont="1" applyFill="1" applyAlignment="1">
      <alignment horizontal="left" vertical="center" wrapText="1" indent="6"/>
    </xf>
    <xf numFmtId="182" fontId="37" fillId="2" borderId="0" xfId="62" applyNumberFormat="1" applyFont="1" applyFill="1" applyBorder="1" applyAlignment="1">
      <alignment horizontal="left" vertical="center" wrapText="1" indent="6"/>
    </xf>
    <xf numFmtId="0" fontId="37" fillId="0" borderId="0" xfId="0" applyFont="1" applyAlignment="1">
      <alignment horizontal="left" vertical="center" wrapText="1" indent="5"/>
    </xf>
    <xf numFmtId="182" fontId="37" fillId="0" borderId="0" xfId="62" applyNumberFormat="1" applyFont="1" applyBorder="1" applyAlignment="1">
      <alignment horizontal="left" vertical="center" wrapText="1" indent="6"/>
    </xf>
    <xf numFmtId="182" fontId="37" fillId="0" borderId="0" xfId="62" applyNumberFormat="1" applyFont="1" applyBorder="1" applyAlignment="1">
      <alignment horizontal="left" vertical="center" wrapText="1" indent="5"/>
    </xf>
    <xf numFmtId="182" fontId="37" fillId="2" borderId="0" xfId="62" applyNumberFormat="1" applyFont="1" applyFill="1" applyBorder="1" applyAlignment="1">
      <alignment horizontal="left" vertical="center" wrapText="1" indent="1"/>
    </xf>
    <xf numFmtId="0" fontId="37" fillId="0" borderId="0" xfId="0" applyFont="1" applyAlignment="1">
      <alignment horizontal="left" vertical="center" wrapText="1" indent="4"/>
    </xf>
    <xf numFmtId="0" fontId="37" fillId="32" borderId="0" xfId="0" applyFont="1" applyFill="1" applyAlignment="1">
      <alignment vertical="center" wrapText="1"/>
    </xf>
    <xf numFmtId="0" fontId="27" fillId="32" borderId="0" xfId="0" applyFont="1" applyFill="1" applyAlignment="1">
      <alignment vertical="center" wrapText="1"/>
    </xf>
    <xf numFmtId="182" fontId="27" fillId="2" borderId="0" xfId="62" applyNumberFormat="1" applyFont="1" applyFill="1" applyBorder="1" applyAlignment="1">
      <alignment horizontal="left" vertical="center" wrapText="1"/>
    </xf>
    <xf numFmtId="0" fontId="33" fillId="31" borderId="0" xfId="0" applyFont="1" applyFill="1"/>
    <xf numFmtId="0" fontId="75" fillId="2" borderId="8" xfId="0" applyFont="1" applyFill="1" applyBorder="1" applyAlignment="1">
      <alignment horizontal="center" vertical="center" wrapText="1"/>
    </xf>
    <xf numFmtId="0" fontId="75" fillId="2" borderId="8" xfId="0" applyFont="1" applyFill="1" applyBorder="1" applyAlignment="1">
      <alignment horizontal="left" vertical="center" wrapText="1" indent="1"/>
    </xf>
    <xf numFmtId="181" fontId="75" fillId="2" borderId="8" xfId="62" applyNumberFormat="1" applyFont="1" applyFill="1" applyBorder="1" applyAlignment="1">
      <alignment vertical="center" wrapText="1"/>
    </xf>
    <xf numFmtId="0" fontId="75" fillId="2" borderId="0" xfId="0" applyFont="1" applyFill="1" applyAlignment="1">
      <alignment horizontal="left" vertical="center" wrapText="1" indent="3"/>
    </xf>
    <xf numFmtId="181" fontId="75" fillId="2" borderId="0" xfId="62" applyNumberFormat="1" applyFont="1" applyFill="1" applyBorder="1" applyAlignment="1">
      <alignment vertical="center" wrapText="1"/>
    </xf>
    <xf numFmtId="0" fontId="75" fillId="2" borderId="0" xfId="0" applyFont="1" applyFill="1" applyAlignment="1">
      <alignment horizontal="left" vertical="center" wrapText="1" indent="4"/>
    </xf>
    <xf numFmtId="0" fontId="75" fillId="2" borderId="0" xfId="0" applyFont="1" applyFill="1" applyAlignment="1">
      <alignment horizontal="left" vertical="center" wrapText="1" indent="5"/>
    </xf>
    <xf numFmtId="181" fontId="75" fillId="0" borderId="0" xfId="62" applyNumberFormat="1" applyFont="1" applyBorder="1" applyAlignment="1">
      <alignment vertical="center" wrapText="1"/>
    </xf>
    <xf numFmtId="181" fontId="75" fillId="32" borderId="0" xfId="62" applyNumberFormat="1" applyFont="1" applyFill="1" applyBorder="1" applyAlignment="1">
      <alignment vertical="center" wrapText="1"/>
    </xf>
    <xf numFmtId="0" fontId="75" fillId="2" borderId="4" xfId="0" applyFont="1" applyFill="1" applyBorder="1" applyAlignment="1">
      <alignment horizontal="center" vertical="center" wrapText="1"/>
    </xf>
    <xf numFmtId="0" fontId="75" fillId="2" borderId="4" xfId="0" applyFont="1" applyFill="1" applyBorder="1" applyAlignment="1">
      <alignment horizontal="left" vertical="center" wrapText="1" indent="2"/>
    </xf>
    <xf numFmtId="181" fontId="75" fillId="2" borderId="4" xfId="62" applyNumberFormat="1" applyFont="1" applyFill="1" applyBorder="1" applyAlignment="1">
      <alignment vertical="center" wrapText="1"/>
    </xf>
    <xf numFmtId="181" fontId="75" fillId="32" borderId="4" xfId="62" applyNumberFormat="1" applyFont="1" applyFill="1" applyBorder="1" applyAlignment="1">
      <alignment vertical="center" wrapText="1"/>
    </xf>
    <xf numFmtId="164" fontId="29" fillId="2" borderId="11" xfId="16" applyFont="1" applyFill="1" applyBorder="1">
      <alignment horizontal="right"/>
    </xf>
    <xf numFmtId="0" fontId="41" fillId="7" borderId="0" xfId="34" applyFont="1" applyFill="1">
      <alignment horizontal="left"/>
    </xf>
    <xf numFmtId="0" fontId="23" fillId="7" borderId="0" xfId="34" applyFont="1" applyFill="1">
      <alignment horizontal="left"/>
    </xf>
    <xf numFmtId="0" fontId="26" fillId="31" borderId="0" xfId="34" applyFont="1" applyFill="1">
      <alignment horizontal="left"/>
    </xf>
    <xf numFmtId="0" fontId="26" fillId="30" borderId="0" xfId="34" applyFont="1" applyFill="1">
      <alignment horizontal="left"/>
    </xf>
    <xf numFmtId="0" fontId="26" fillId="29" borderId="0" xfId="34" applyFont="1" applyFill="1">
      <alignment horizontal="left"/>
    </xf>
    <xf numFmtId="0" fontId="0" fillId="2" borderId="0" xfId="0" applyFill="1" applyAlignment="1">
      <alignment horizontal="center" vertical="center" wrapText="1"/>
    </xf>
    <xf numFmtId="0" fontId="0" fillId="2" borderId="0" xfId="0" applyFill="1" applyAlignment="1">
      <alignment vertical="center" wrapText="1"/>
    </xf>
    <xf numFmtId="0" fontId="85" fillId="0" borderId="0" xfId="0" applyFont="1" applyAlignment="1">
      <alignment horizontal="left"/>
    </xf>
    <xf numFmtId="0" fontId="84" fillId="2" borderId="0" xfId="0" applyFont="1" applyFill="1" applyAlignment="1">
      <alignment vertical="center" wrapText="1"/>
    </xf>
    <xf numFmtId="0" fontId="84" fillId="2" borderId="0" xfId="0" applyFont="1" applyFill="1" applyAlignment="1">
      <alignment horizontal="center" vertical="center" wrapText="1"/>
    </xf>
    <xf numFmtId="0" fontId="84" fillId="2" borderId="28" xfId="0" applyFont="1" applyFill="1" applyBorder="1" applyAlignment="1">
      <alignment horizontal="center" vertical="center" wrapText="1"/>
    </xf>
    <xf numFmtId="0" fontId="84" fillId="2" borderId="58" xfId="0" applyFont="1" applyFill="1" applyBorder="1" applyAlignment="1">
      <alignment horizontal="center" vertical="center" wrapText="1"/>
    </xf>
    <xf numFmtId="0" fontId="84" fillId="2" borderId="3" xfId="0" applyFont="1" applyFill="1" applyBorder="1" applyAlignment="1">
      <alignment horizontal="center" vertical="center" wrapText="1"/>
    </xf>
    <xf numFmtId="0" fontId="84" fillId="2" borderId="56" xfId="0" applyFont="1" applyFill="1" applyBorder="1" applyAlignment="1">
      <alignment vertical="center" wrapText="1"/>
    </xf>
    <xf numFmtId="0" fontId="84" fillId="2" borderId="55" xfId="0" applyFont="1" applyFill="1" applyBorder="1" applyAlignment="1">
      <alignment vertical="center" wrapText="1"/>
    </xf>
    <xf numFmtId="0" fontId="84" fillId="2" borderId="0" xfId="0" applyFont="1" applyFill="1"/>
    <xf numFmtId="0" fontId="84" fillId="2" borderId="57" xfId="0" applyFont="1" applyFill="1" applyBorder="1" applyAlignment="1">
      <alignment horizontal="center" vertical="center" wrapText="1"/>
    </xf>
    <xf numFmtId="0" fontId="86" fillId="0" borderId="1" xfId="0" applyFont="1" applyBorder="1" applyAlignment="1">
      <alignment horizontal="left" vertical="center" wrapText="1" indent="2"/>
    </xf>
    <xf numFmtId="0" fontId="84" fillId="0" borderId="1" xfId="0" applyFont="1" applyBorder="1" applyAlignment="1">
      <alignment horizontal="left" vertical="center" wrapText="1" indent="1"/>
    </xf>
    <xf numFmtId="0" fontId="84" fillId="0" borderId="1" xfId="0" applyFont="1" applyBorder="1" applyAlignment="1">
      <alignment vertical="center" wrapText="1"/>
    </xf>
    <xf numFmtId="0" fontId="84" fillId="0" borderId="0" xfId="0" applyFont="1" applyAlignment="1">
      <alignment vertical="center" wrapText="1"/>
    </xf>
    <xf numFmtId="0" fontId="84" fillId="26" borderId="2" xfId="0" applyFont="1" applyFill="1" applyBorder="1" applyAlignment="1">
      <alignment horizontal="center" vertical="center" wrapText="1"/>
    </xf>
    <xf numFmtId="0" fontId="86" fillId="26" borderId="54" xfId="0" applyFont="1" applyFill="1" applyBorder="1" applyAlignment="1">
      <alignment horizontal="left" vertical="center" wrapText="1"/>
    </xf>
    <xf numFmtId="0" fontId="84" fillId="26" borderId="54" xfId="0" applyFont="1" applyFill="1" applyBorder="1" applyAlignment="1">
      <alignment horizontal="left" vertical="center" wrapText="1"/>
    </xf>
    <xf numFmtId="0" fontId="84" fillId="26" borderId="21" xfId="0" applyFont="1" applyFill="1" applyBorder="1" applyAlignment="1">
      <alignment vertical="center" wrapText="1"/>
    </xf>
    <xf numFmtId="0" fontId="84" fillId="26" borderId="60" xfId="0" applyFont="1" applyFill="1" applyBorder="1" applyAlignment="1">
      <alignment vertical="center" wrapText="1"/>
    </xf>
    <xf numFmtId="0" fontId="84" fillId="2" borderId="1" xfId="0" applyFont="1" applyFill="1" applyBorder="1" applyAlignment="1">
      <alignment horizontal="center" vertical="center" wrapText="1"/>
    </xf>
    <xf numFmtId="0" fontId="84" fillId="2" borderId="2" xfId="0" applyFont="1" applyFill="1" applyBorder="1" applyAlignment="1">
      <alignment horizontal="left" vertical="center" wrapText="1" indent="1"/>
    </xf>
    <xf numFmtId="0" fontId="84" fillId="2" borderId="1" xfId="0" applyFont="1" applyFill="1" applyBorder="1" applyAlignment="1">
      <alignment horizontal="left" vertical="center" wrapText="1" indent="1"/>
    </xf>
    <xf numFmtId="0" fontId="84" fillId="0" borderId="1" xfId="0" applyFont="1" applyBorder="1" applyAlignment="1">
      <alignment horizontal="left" vertical="center" wrapText="1" indent="4"/>
    </xf>
    <xf numFmtId="0" fontId="84" fillId="0" borderId="1" xfId="0" applyFont="1" applyBorder="1" applyAlignment="1">
      <alignment horizontal="left" vertical="center" wrapText="1" indent="5"/>
    </xf>
    <xf numFmtId="0" fontId="84" fillId="32" borderId="2" xfId="0" applyFont="1" applyFill="1" applyBorder="1" applyAlignment="1">
      <alignment horizontal="left" vertical="center" wrapText="1" indent="1"/>
    </xf>
    <xf numFmtId="0" fontId="86" fillId="0" borderId="1" xfId="0" applyFont="1" applyBorder="1" applyAlignment="1">
      <alignment vertical="center" wrapText="1"/>
    </xf>
    <xf numFmtId="0" fontId="84" fillId="0" borderId="2" xfId="0" applyFont="1" applyBorder="1" applyAlignment="1">
      <alignment horizontal="left" vertical="center" wrapText="1" indent="1"/>
    </xf>
    <xf numFmtId="0" fontId="84" fillId="26" borderId="22" xfId="0" applyFont="1" applyFill="1" applyBorder="1" applyAlignment="1">
      <alignment vertical="center" wrapText="1"/>
    </xf>
    <xf numFmtId="0" fontId="84" fillId="26" borderId="61" xfId="0" applyFont="1" applyFill="1" applyBorder="1" applyAlignment="1">
      <alignment vertical="center" wrapText="1"/>
    </xf>
    <xf numFmtId="0" fontId="88" fillId="2" borderId="1" xfId="0" applyFont="1" applyFill="1" applyBorder="1" applyAlignment="1">
      <alignment horizontal="center" vertical="center" wrapText="1"/>
    </xf>
    <xf numFmtId="0" fontId="88" fillId="2" borderId="1" xfId="0" applyFont="1" applyFill="1" applyBorder="1" applyAlignment="1">
      <alignment horizontal="left" vertical="center" wrapText="1" indent="1"/>
    </xf>
    <xf numFmtId="0" fontId="88" fillId="32" borderId="1" xfId="0" applyFont="1" applyFill="1" applyBorder="1" applyAlignment="1">
      <alignment vertical="center" wrapText="1"/>
    </xf>
    <xf numFmtId="0" fontId="88" fillId="2" borderId="0" xfId="0" applyFont="1" applyFill="1" applyAlignment="1">
      <alignment vertical="center" wrapText="1"/>
    </xf>
    <xf numFmtId="0" fontId="84" fillId="32" borderId="1" xfId="0" applyFont="1" applyFill="1" applyBorder="1" applyAlignment="1">
      <alignment vertical="center" wrapText="1"/>
    </xf>
    <xf numFmtId="0" fontId="84" fillId="26" borderId="54" xfId="0" applyFont="1" applyFill="1" applyBorder="1" applyAlignment="1">
      <alignment vertical="center" wrapText="1"/>
    </xf>
    <xf numFmtId="0" fontId="84" fillId="26" borderId="58" xfId="0" applyFont="1" applyFill="1" applyBorder="1" applyAlignment="1">
      <alignment vertical="center" wrapText="1"/>
    </xf>
    <xf numFmtId="0" fontId="86" fillId="2" borderId="1" xfId="0" applyFont="1" applyFill="1" applyBorder="1" applyAlignment="1">
      <alignment horizontal="left" vertical="center" wrapText="1"/>
    </xf>
    <xf numFmtId="0" fontId="84" fillId="2" borderId="1" xfId="0" applyFont="1" applyFill="1" applyBorder="1" applyAlignment="1">
      <alignment horizontal="left" vertical="center" wrapText="1"/>
    </xf>
    <xf numFmtId="0" fontId="86" fillId="0" borderId="0" xfId="0" applyFont="1" applyAlignment="1">
      <alignment vertical="center" wrapText="1"/>
    </xf>
    <xf numFmtId="0" fontId="84" fillId="0" borderId="0" xfId="0" applyFont="1" applyAlignment="1">
      <alignment horizontal="left" vertical="center" wrapText="1" indent="1"/>
    </xf>
    <xf numFmtId="0" fontId="84" fillId="2" borderId="0" xfId="0" applyFont="1" applyFill="1" applyAlignment="1">
      <alignment horizontal="left" vertical="center" wrapText="1" indent="1"/>
    </xf>
    <xf numFmtId="0" fontId="88" fillId="0" borderId="1" xfId="0" applyFont="1" applyBorder="1" applyAlignment="1">
      <alignment horizontal="center" vertical="center" wrapText="1"/>
    </xf>
    <xf numFmtId="0" fontId="88" fillId="0" borderId="58" xfId="0" applyFont="1" applyBorder="1" applyAlignment="1">
      <alignment horizontal="center" vertical="center" wrapText="1"/>
    </xf>
    <xf numFmtId="0" fontId="88" fillId="2" borderId="0" xfId="0" applyFont="1" applyFill="1" applyAlignment="1">
      <alignment horizontal="center" vertical="center" wrapText="1"/>
    </xf>
    <xf numFmtId="0" fontId="88" fillId="2" borderId="64" xfId="0" applyFont="1" applyFill="1" applyBorder="1" applyAlignment="1">
      <alignment horizontal="center" vertical="center" wrapText="1"/>
    </xf>
    <xf numFmtId="0" fontId="88" fillId="2" borderId="65" xfId="0" applyFont="1" applyFill="1" applyBorder="1" applyAlignment="1">
      <alignment vertical="center" wrapText="1"/>
    </xf>
    <xf numFmtId="0" fontId="88" fillId="2" borderId="66" xfId="0" applyFont="1" applyFill="1" applyBorder="1" applyAlignment="1">
      <alignment horizontal="center" vertical="center" wrapText="1"/>
    </xf>
    <xf numFmtId="0" fontId="88" fillId="2" borderId="28" xfId="0" applyFont="1" applyFill="1" applyBorder="1" applyAlignment="1">
      <alignment vertical="center" wrapText="1"/>
    </xf>
    <xf numFmtId="0" fontId="88" fillId="35" borderId="0" xfId="0" applyFont="1" applyFill="1" applyAlignment="1">
      <alignment vertical="center" wrapText="1"/>
    </xf>
    <xf numFmtId="0" fontId="88" fillId="2" borderId="3" xfId="0" applyFont="1" applyFill="1" applyBorder="1" applyAlignment="1">
      <alignment horizontal="center" vertical="center" wrapText="1"/>
    </xf>
    <xf numFmtId="0" fontId="88" fillId="2" borderId="61" xfId="0" applyFont="1" applyFill="1" applyBorder="1" applyAlignment="1">
      <alignment vertical="center" wrapText="1"/>
    </xf>
    <xf numFmtId="0" fontId="88" fillId="2" borderId="57" xfId="0" applyFont="1" applyFill="1" applyBorder="1" applyAlignment="1">
      <alignment vertical="center" wrapText="1"/>
    </xf>
    <xf numFmtId="0" fontId="88" fillId="2" borderId="1" xfId="0" applyFont="1" applyFill="1" applyBorder="1" applyAlignment="1">
      <alignment vertical="center" wrapText="1"/>
    </xf>
    <xf numFmtId="0" fontId="84" fillId="2" borderId="1" xfId="0" applyFont="1" applyFill="1" applyBorder="1" applyAlignment="1">
      <alignment vertical="center" wrapText="1"/>
    </xf>
    <xf numFmtId="0" fontId="85" fillId="2" borderId="1" xfId="0" applyFont="1" applyFill="1" applyBorder="1" applyAlignment="1">
      <alignment horizontal="left" vertical="center" wrapText="1"/>
    </xf>
    <xf numFmtId="0" fontId="88" fillId="2" borderId="0" xfId="0" quotePrefix="1" applyFont="1" applyFill="1" applyAlignment="1">
      <alignment vertical="center" wrapText="1"/>
    </xf>
    <xf numFmtId="0" fontId="86" fillId="0" borderId="1" xfId="0" applyFont="1" applyBorder="1" applyAlignment="1">
      <alignment horizontal="left" vertical="center" wrapText="1" indent="3"/>
    </xf>
    <xf numFmtId="0" fontId="84" fillId="0" borderId="1" xfId="0" applyFont="1" applyBorder="1" applyAlignment="1">
      <alignment horizontal="left" vertical="center" wrapText="1" indent="3"/>
    </xf>
    <xf numFmtId="0" fontId="84" fillId="0" borderId="1" xfId="0" applyFont="1" applyBorder="1" applyAlignment="1">
      <alignment horizontal="left" vertical="center" wrapText="1" indent="6"/>
    </xf>
    <xf numFmtId="0" fontId="86" fillId="2" borderId="1" xfId="0" applyFont="1" applyFill="1" applyBorder="1"/>
    <xf numFmtId="0" fontId="86" fillId="2" borderId="2" xfId="0" applyFont="1" applyFill="1" applyBorder="1" applyAlignment="1">
      <alignment horizontal="center" vertical="center" wrapText="1"/>
    </xf>
    <xf numFmtId="0" fontId="86" fillId="2" borderId="54" xfId="0" applyFont="1" applyFill="1" applyBorder="1" applyAlignment="1">
      <alignment horizontal="center" vertical="center" wrapText="1"/>
    </xf>
    <xf numFmtId="0" fontId="86" fillId="2" borderId="58" xfId="0" applyFont="1" applyFill="1" applyBorder="1" applyAlignment="1">
      <alignment horizontal="center" vertical="center" wrapText="1"/>
    </xf>
    <xf numFmtId="0" fontId="86" fillId="2" borderId="1" xfId="0" applyFont="1" applyFill="1" applyBorder="1" applyAlignment="1">
      <alignment wrapText="1"/>
    </xf>
    <xf numFmtId="0" fontId="89" fillId="0" borderId="0" xfId="0" applyFont="1" applyAlignment="1">
      <alignment vertical="center"/>
    </xf>
    <xf numFmtId="0" fontId="90" fillId="0" borderId="0" xfId="0" applyFont="1" applyAlignment="1">
      <alignment vertical="center"/>
    </xf>
    <xf numFmtId="0" fontId="90" fillId="0" borderId="0" xfId="0" applyFont="1" applyAlignment="1">
      <alignment vertical="center" wrapText="1"/>
    </xf>
    <xf numFmtId="0" fontId="89" fillId="0" borderId="0" xfId="0" applyFont="1"/>
    <xf numFmtId="0" fontId="3" fillId="0" borderId="0" xfId="63" applyFont="1"/>
    <xf numFmtId="170" fontId="29" fillId="2" borderId="0" xfId="49" applyNumberFormat="1" applyFont="1" applyFill="1" applyAlignment="1">
      <alignment horizontal="right"/>
    </xf>
    <xf numFmtId="170" fontId="28" fillId="7" borderId="9" xfId="49" applyNumberFormat="1" applyFont="1" applyFill="1" applyBorder="1" applyAlignment="1">
      <alignment horizontal="right"/>
    </xf>
    <xf numFmtId="170" fontId="3" fillId="0" borderId="0" xfId="56" applyNumberFormat="1"/>
    <xf numFmtId="170" fontId="0" fillId="0" borderId="0" xfId="0" applyNumberFormat="1"/>
    <xf numFmtId="170" fontId="28" fillId="0" borderId="8" xfId="0" applyNumberFormat="1" applyFont="1" applyBorder="1" applyAlignment="1">
      <alignment horizontal="center"/>
    </xf>
    <xf numFmtId="170" fontId="28" fillId="2" borderId="0" xfId="9" quotePrefix="1" applyNumberFormat="1" applyFont="1" applyFill="1" applyAlignment="1">
      <alignment horizontal="center"/>
    </xf>
    <xf numFmtId="170" fontId="33" fillId="2" borderId="0" xfId="49" applyNumberFormat="1" applyFont="1" applyFill="1" applyAlignment="1">
      <alignment horizontal="right"/>
    </xf>
    <xf numFmtId="164" fontId="29" fillId="0" borderId="22" xfId="16" applyFont="1" applyBorder="1">
      <alignment horizontal="right"/>
    </xf>
    <xf numFmtId="9" fontId="29" fillId="0" borderId="0" xfId="49" applyFont="1" applyFill="1" applyAlignment="1">
      <alignment horizontal="right"/>
    </xf>
    <xf numFmtId="170" fontId="29" fillId="0" borderId="22" xfId="16" applyNumberFormat="1" applyFont="1" applyBorder="1">
      <alignment horizontal="right"/>
    </xf>
    <xf numFmtId="170" fontId="29" fillId="0" borderId="0" xfId="49" applyNumberFormat="1" applyFont="1" applyFill="1" applyAlignment="1">
      <alignment horizontal="right"/>
    </xf>
    <xf numFmtId="170" fontId="29" fillId="0" borderId="22" xfId="49" applyNumberFormat="1" applyFont="1" applyBorder="1" applyAlignment="1">
      <alignment horizontal="right"/>
    </xf>
    <xf numFmtId="168" fontId="29" fillId="0" borderId="22" xfId="16" applyNumberFormat="1" applyFont="1" applyBorder="1">
      <alignment horizontal="right"/>
    </xf>
    <xf numFmtId="169" fontId="29" fillId="0" borderId="0" xfId="49" applyNumberFormat="1" applyFont="1" applyAlignment="1">
      <alignment horizontal="right"/>
    </xf>
    <xf numFmtId="169" fontId="28" fillId="27" borderId="9" xfId="49" applyNumberFormat="1" applyFont="1" applyFill="1" applyBorder="1" applyAlignment="1">
      <alignment horizontal="right"/>
    </xf>
    <xf numFmtId="170" fontId="29" fillId="0" borderId="4" xfId="49" applyNumberFormat="1" applyFont="1" applyFill="1" applyBorder="1" applyAlignment="1">
      <alignment horizontal="right"/>
    </xf>
    <xf numFmtId="9" fontId="29" fillId="0" borderId="4" xfId="49" applyFont="1" applyFill="1" applyBorder="1" applyAlignment="1">
      <alignment horizontal="right"/>
    </xf>
    <xf numFmtId="0" fontId="37" fillId="0" borderId="0" xfId="0" quotePrefix="1" applyFont="1" applyAlignment="1">
      <alignment horizontal="justify" vertical="center" wrapText="1"/>
    </xf>
    <xf numFmtId="10" fontId="37" fillId="2" borderId="21" xfId="49" applyNumberFormat="1" applyFont="1" applyFill="1" applyBorder="1" applyAlignment="1">
      <alignment horizontal="right"/>
    </xf>
    <xf numFmtId="10" fontId="37" fillId="2" borderId="22" xfId="49" applyNumberFormat="1" applyFont="1" applyFill="1" applyBorder="1" applyAlignment="1">
      <alignment horizontal="right"/>
    </xf>
    <xf numFmtId="186" fontId="37" fillId="2" borderId="21" xfId="62" applyNumberFormat="1" applyFont="1" applyFill="1" applyBorder="1" applyAlignment="1">
      <alignment horizontal="right"/>
    </xf>
    <xf numFmtId="10" fontId="75" fillId="2" borderId="8" xfId="49" applyNumberFormat="1" applyFont="1" applyFill="1" applyBorder="1" applyAlignment="1">
      <alignment vertical="center" wrapText="1"/>
    </xf>
    <xf numFmtId="10" fontId="75" fillId="2" borderId="0" xfId="49" applyNumberFormat="1" applyFont="1" applyFill="1" applyBorder="1" applyAlignment="1">
      <alignment vertical="center" wrapText="1"/>
    </xf>
    <xf numFmtId="10" fontId="75" fillId="0" borderId="0" xfId="49" applyNumberFormat="1" applyFont="1" applyBorder="1" applyAlignment="1">
      <alignment vertical="center" wrapText="1"/>
    </xf>
    <xf numFmtId="186" fontId="75" fillId="2" borderId="8" xfId="62" applyNumberFormat="1" applyFont="1" applyFill="1" applyBorder="1" applyAlignment="1">
      <alignment vertical="center" wrapText="1"/>
    </xf>
    <xf numFmtId="186" fontId="75" fillId="2" borderId="0" xfId="62" applyNumberFormat="1" applyFont="1" applyFill="1" applyBorder="1" applyAlignment="1">
      <alignment vertical="center" wrapText="1"/>
    </xf>
    <xf numFmtId="186" fontId="75" fillId="0" borderId="0" xfId="62" applyNumberFormat="1" applyFont="1" applyBorder="1" applyAlignment="1">
      <alignment vertical="center" wrapText="1"/>
    </xf>
    <xf numFmtId="10" fontId="75" fillId="0" borderId="0" xfId="62" applyNumberFormat="1" applyFont="1" applyBorder="1" applyAlignment="1">
      <alignment vertical="center" wrapText="1"/>
    </xf>
    <xf numFmtId="10" fontId="75" fillId="2" borderId="0" xfId="62" applyNumberFormat="1" applyFont="1" applyFill="1" applyBorder="1" applyAlignment="1">
      <alignment vertical="center" wrapText="1"/>
    </xf>
    <xf numFmtId="0" fontId="28" fillId="0" borderId="67" xfId="9" applyFont="1" applyBorder="1">
      <alignment horizontal="left"/>
    </xf>
    <xf numFmtId="3" fontId="33" fillId="2" borderId="3" xfId="0" applyNumberFormat="1" applyFont="1" applyFill="1" applyBorder="1"/>
    <xf numFmtId="0" fontId="28" fillId="2" borderId="0" xfId="0" applyFont="1" applyFill="1" applyAlignment="1">
      <alignment horizontal="left"/>
    </xf>
    <xf numFmtId="3" fontId="33" fillId="2" borderId="0" xfId="0" applyNumberFormat="1" applyFont="1" applyFill="1" applyAlignment="1">
      <alignment horizontal="right" vertical="center" wrapText="1"/>
    </xf>
    <xf numFmtId="0" fontId="33" fillId="0" borderId="0" xfId="0" applyFont="1" applyAlignment="1">
      <alignment horizontal="right" vertical="center" wrapText="1"/>
    </xf>
    <xf numFmtId="0" fontId="29" fillId="0" borderId="0" xfId="11" applyFont="1" applyAlignment="1">
      <alignment horizontal="left" indent="1"/>
    </xf>
    <xf numFmtId="0" fontId="37" fillId="2" borderId="0" xfId="34" applyFont="1" applyFill="1" applyAlignment="1">
      <alignment horizontal="left" vertical="top" wrapText="1"/>
    </xf>
    <xf numFmtId="0" fontId="37" fillId="2" borderId="0" xfId="34" applyFont="1" applyFill="1" applyAlignment="1">
      <alignment horizontal="left" vertical="top"/>
    </xf>
    <xf numFmtId="0" fontId="28" fillId="0" borderId="8" xfId="31" applyFont="1" applyBorder="1">
      <alignment horizontal="center"/>
    </xf>
    <xf numFmtId="0" fontId="28" fillId="0" borderId="5" xfId="10" applyFont="1" applyBorder="1" applyAlignment="1">
      <alignment horizontal="center" wrapText="1"/>
    </xf>
    <xf numFmtId="0" fontId="28" fillId="0" borderId="10" xfId="40" applyFont="1" applyBorder="1">
      <alignment horizontal="left"/>
    </xf>
    <xf numFmtId="0" fontId="28" fillId="0" borderId="6" xfId="40" applyFont="1">
      <alignment horizontal="left"/>
    </xf>
    <xf numFmtId="0" fontId="29" fillId="0" borderId="11" xfId="11" applyFont="1" applyBorder="1" applyAlignment="1">
      <alignment horizontal="left" indent="1"/>
    </xf>
    <xf numFmtId="0" fontId="28" fillId="0" borderId="11" xfId="40" applyFont="1" applyBorder="1">
      <alignment horizontal="left"/>
    </xf>
    <xf numFmtId="0" fontId="28" fillId="0" borderId="4" xfId="40" applyFont="1" applyBorder="1">
      <alignment horizontal="left"/>
    </xf>
    <xf numFmtId="0" fontId="27" fillId="0" borderId="11" xfId="34" applyFont="1" applyBorder="1" applyAlignment="1">
      <alignment horizontal="left" vertical="center" wrapText="1"/>
    </xf>
    <xf numFmtId="0" fontId="37" fillId="0" borderId="0" xfId="34" applyFont="1" applyAlignment="1">
      <alignment horizontal="left" vertical="top" wrapText="1"/>
    </xf>
    <xf numFmtId="0" fontId="29" fillId="2" borderId="5" xfId="11" applyFont="1" applyFill="1" applyBorder="1" applyAlignment="1">
      <alignment horizontal="left" wrapText="1"/>
    </xf>
    <xf numFmtId="0" fontId="27" fillId="0" borderId="0" xfId="34" applyFont="1">
      <alignment horizontal="left"/>
    </xf>
    <xf numFmtId="0" fontId="28" fillId="0" borderId="4" xfId="31" applyFont="1" applyBorder="1">
      <alignment horizontal="center"/>
    </xf>
    <xf numFmtId="0" fontId="28" fillId="0" borderId="0" xfId="10" applyFont="1" applyAlignment="1">
      <alignment horizontal="right" wrapText="1"/>
    </xf>
    <xf numFmtId="0" fontId="28" fillId="0" borderId="4" xfId="10" applyFont="1" applyBorder="1" applyAlignment="1">
      <alignment horizontal="right" wrapText="1"/>
    </xf>
    <xf numFmtId="0" fontId="27" fillId="0" borderId="8" xfId="34" applyFont="1" applyBorder="1">
      <alignment horizontal="left"/>
    </xf>
    <xf numFmtId="0" fontId="37" fillId="0" borderId="0" xfId="11" applyFont="1">
      <alignment horizontal="left"/>
    </xf>
    <xf numFmtId="0" fontId="28" fillId="0" borderId="9" xfId="40" applyFont="1" applyBorder="1">
      <alignment horizontal="left"/>
    </xf>
    <xf numFmtId="0" fontId="42" fillId="23" borderId="0" xfId="34" applyFont="1" applyFill="1" applyAlignment="1">
      <alignment horizontal="right"/>
    </xf>
    <xf numFmtId="0" fontId="37" fillId="0" borderId="8" xfId="40" applyFont="1" applyBorder="1" applyAlignment="1">
      <alignment horizontal="left" wrapText="1"/>
    </xf>
    <xf numFmtId="0" fontId="28" fillId="0" borderId="0" xfId="10" applyFont="1">
      <alignment horizontal="right"/>
    </xf>
    <xf numFmtId="0" fontId="28" fillId="0" borderId="4" xfId="10" applyFont="1" applyBorder="1">
      <alignment horizontal="right"/>
    </xf>
    <xf numFmtId="0" fontId="37" fillId="0" borderId="0" xfId="34" applyFont="1">
      <alignment horizontal="left"/>
    </xf>
    <xf numFmtId="0" fontId="28" fillId="0" borderId="4" xfId="10" applyFont="1" applyBorder="1" applyAlignment="1">
      <alignment horizontal="left" wrapText="1"/>
    </xf>
    <xf numFmtId="0" fontId="28" fillId="0" borderId="0" xfId="10" applyFont="1" applyAlignment="1">
      <alignment horizontal="left" wrapText="1"/>
    </xf>
    <xf numFmtId="0" fontId="28" fillId="0" borderId="4" xfId="10" applyFont="1" applyBorder="1" applyAlignment="1">
      <alignment horizontal="center" wrapText="1"/>
    </xf>
    <xf numFmtId="0" fontId="28" fillId="0" borderId="0" xfId="9" applyFont="1" applyAlignment="1">
      <alignment horizontal="left" vertical="top" wrapText="1"/>
    </xf>
    <xf numFmtId="0" fontId="28" fillId="0" borderId="12" xfId="9" applyFont="1" applyBorder="1" applyAlignment="1">
      <alignment horizontal="center"/>
    </xf>
    <xf numFmtId="0" fontId="28" fillId="0" borderId="5" xfId="9" applyFont="1" applyBorder="1" applyAlignment="1">
      <alignment horizontal="center"/>
    </xf>
    <xf numFmtId="0" fontId="28" fillId="0" borderId="17" xfId="9" applyFont="1" applyBorder="1" applyAlignment="1">
      <alignment horizontal="center"/>
    </xf>
    <xf numFmtId="0" fontId="28" fillId="2" borderId="12" xfId="9" applyFont="1" applyFill="1" applyBorder="1" applyAlignment="1">
      <alignment horizontal="center" wrapText="1"/>
    </xf>
    <xf numFmtId="0" fontId="28" fillId="2" borderId="17" xfId="9" applyFont="1" applyFill="1" applyBorder="1" applyAlignment="1">
      <alignment horizontal="center" wrapText="1"/>
    </xf>
    <xf numFmtId="0" fontId="28" fillId="0" borderId="15" xfId="9" applyFont="1" applyBorder="1" applyAlignment="1">
      <alignment horizontal="right" wrapText="1"/>
    </xf>
    <xf numFmtId="0" fontId="28" fillId="0" borderId="13" xfId="9" applyFont="1" applyBorder="1" applyAlignment="1">
      <alignment horizontal="right" wrapText="1"/>
    </xf>
    <xf numFmtId="0" fontId="21" fillId="23" borderId="0" xfId="34" applyFont="1" applyFill="1">
      <alignment horizontal="left"/>
    </xf>
    <xf numFmtId="0" fontId="37" fillId="0" borderId="0" xfId="34" applyFont="1" applyAlignment="1">
      <alignment horizontal="left" vertical="center" wrapText="1"/>
    </xf>
    <xf numFmtId="0" fontId="28" fillId="0" borderId="8" xfId="10" applyFont="1" applyBorder="1" applyAlignment="1">
      <alignment horizontal="center" wrapText="1"/>
    </xf>
    <xf numFmtId="0" fontId="27" fillId="0" borderId="0" xfId="34" applyFont="1" applyAlignment="1">
      <alignment horizontal="left" vertical="center" wrapText="1"/>
    </xf>
    <xf numFmtId="0" fontId="28" fillId="2" borderId="21" xfId="9" applyFont="1" applyFill="1" applyBorder="1" applyAlignment="1">
      <alignment horizontal="right" wrapText="1"/>
    </xf>
    <xf numFmtId="0" fontId="28" fillId="2" borderId="4" xfId="9" applyFont="1" applyFill="1" applyBorder="1" applyAlignment="1">
      <alignment horizontal="right" wrapText="1"/>
    </xf>
    <xf numFmtId="0" fontId="42" fillId="23" borderId="0" xfId="34" applyFont="1" applyFill="1" applyAlignment="1">
      <alignment horizontal="right" wrapText="1"/>
    </xf>
    <xf numFmtId="0" fontId="28" fillId="0" borderId="16" xfId="9" applyFont="1" applyBorder="1" applyAlignment="1">
      <alignment horizontal="center"/>
    </xf>
    <xf numFmtId="0" fontId="28" fillId="2" borderId="30" xfId="9" applyFont="1" applyFill="1" applyBorder="1" applyAlignment="1">
      <alignment horizontal="right" wrapText="1"/>
    </xf>
    <xf numFmtId="0" fontId="28" fillId="2" borderId="13" xfId="9" applyFont="1" applyFill="1" applyBorder="1" applyAlignment="1">
      <alignment horizontal="right" wrapText="1"/>
    </xf>
    <xf numFmtId="170" fontId="28" fillId="2" borderId="21" xfId="9" applyNumberFormat="1" applyFont="1" applyFill="1" applyBorder="1" applyAlignment="1">
      <alignment horizontal="right" wrapText="1"/>
    </xf>
    <xf numFmtId="170" fontId="28" fillId="2" borderId="4" xfId="9" applyNumberFormat="1" applyFont="1" applyFill="1" applyBorder="1" applyAlignment="1">
      <alignment horizontal="right" wrapText="1"/>
    </xf>
    <xf numFmtId="0" fontId="28" fillId="0" borderId="8" xfId="0" applyFont="1" applyBorder="1" applyAlignment="1">
      <alignment horizontal="center"/>
    </xf>
    <xf numFmtId="0" fontId="28" fillId="0" borderId="4" xfId="0" applyFont="1" applyBorder="1" applyAlignment="1">
      <alignment horizontal="center"/>
    </xf>
    <xf numFmtId="0" fontId="37" fillId="0" borderId="0" xfId="34" applyFont="1" applyAlignment="1">
      <alignment horizontal="left" wrapText="1"/>
    </xf>
    <xf numFmtId="0" fontId="37" fillId="0" borderId="0" xfId="34" applyFont="1" applyAlignment="1">
      <alignment horizontal="left" vertical="top"/>
    </xf>
    <xf numFmtId="0" fontId="28" fillId="0" borderId="12" xfId="9" applyFont="1" applyBorder="1" applyAlignment="1">
      <alignment horizontal="center" vertical="center" wrapText="1"/>
    </xf>
    <xf numFmtId="0" fontId="28" fillId="0" borderId="5" xfId="9" applyFont="1" applyBorder="1" applyAlignment="1">
      <alignment horizontal="center" vertical="center" wrapText="1"/>
    </xf>
    <xf numFmtId="0" fontId="28" fillId="0" borderId="17" xfId="9" applyFont="1" applyBorder="1" applyAlignment="1">
      <alignment horizontal="center" vertical="center" wrapText="1"/>
    </xf>
    <xf numFmtId="0" fontId="28" fillId="0" borderId="23" xfId="9" applyFont="1" applyBorder="1" applyAlignment="1">
      <alignment horizontal="right" vertical="top" wrapText="1"/>
    </xf>
    <xf numFmtId="0" fontId="28" fillId="0" borderId="26" xfId="9" applyFont="1" applyBorder="1" applyAlignment="1">
      <alignment horizontal="right" vertical="top" wrapText="1"/>
    </xf>
    <xf numFmtId="0" fontId="28" fillId="0" borderId="25" xfId="9" applyFont="1" applyBorder="1" applyAlignment="1">
      <alignment horizontal="right" vertical="top" wrapText="1"/>
    </xf>
    <xf numFmtId="0" fontId="28" fillId="0" borderId="15" xfId="9" applyFont="1" applyBorder="1" applyAlignment="1">
      <alignment horizontal="center" vertical="center" wrapText="1"/>
    </xf>
    <xf numFmtId="0" fontId="28" fillId="0" borderId="8" xfId="9" applyFont="1" applyBorder="1" applyAlignment="1">
      <alignment horizontal="center" vertical="center" wrapText="1"/>
    </xf>
    <xf numFmtId="0" fontId="28" fillId="0" borderId="16" xfId="9" applyFont="1" applyBorder="1" applyAlignment="1">
      <alignment horizontal="center" vertical="center" wrapText="1"/>
    </xf>
    <xf numFmtId="0" fontId="28" fillId="0" borderId="4" xfId="9" applyFont="1" applyBorder="1" applyAlignment="1">
      <alignment horizontal="left" wrapText="1"/>
    </xf>
    <xf numFmtId="0" fontId="28" fillId="0" borderId="18" xfId="9" applyFont="1" applyBorder="1" applyAlignment="1">
      <alignment horizontal="left" wrapText="1"/>
    </xf>
    <xf numFmtId="0" fontId="29" fillId="0" borderId="0" xfId="11" applyFont="1">
      <alignment horizontal="left"/>
    </xf>
    <xf numFmtId="0" fontId="28" fillId="0" borderId="0" xfId="9" applyFont="1" applyAlignment="1">
      <alignment horizontal="left" wrapText="1"/>
    </xf>
    <xf numFmtId="0" fontId="28" fillId="0" borderId="0" xfId="31" applyFont="1">
      <alignment horizontal="center"/>
    </xf>
    <xf numFmtId="0" fontId="37" fillId="0" borderId="4" xfId="34" applyFont="1" applyBorder="1">
      <alignment horizontal="left"/>
    </xf>
    <xf numFmtId="0" fontId="28" fillId="0" borderId="8" xfId="34" applyFont="1" applyBorder="1">
      <alignment horizontal="left"/>
    </xf>
    <xf numFmtId="0" fontId="28" fillId="0" borderId="4" xfId="9" applyFont="1" applyBorder="1">
      <alignment horizontal="left"/>
    </xf>
    <xf numFmtId="0" fontId="33" fillId="0" borderId="0" xfId="34" applyFont="1">
      <alignment horizontal="left"/>
    </xf>
    <xf numFmtId="0" fontId="28" fillId="0" borderId="12" xfId="10" applyFont="1" applyBorder="1" applyAlignment="1">
      <alignment horizontal="center" vertical="center" wrapText="1"/>
    </xf>
    <xf numFmtId="0" fontId="28" fillId="0" borderId="17" xfId="10" applyFont="1" applyBorder="1" applyAlignment="1">
      <alignment horizontal="center" vertical="center" wrapText="1"/>
    </xf>
    <xf numFmtId="0" fontId="28" fillId="0" borderId="15" xfId="10" applyFont="1" applyBorder="1" applyAlignment="1">
      <alignment horizontal="center" vertical="center" wrapText="1"/>
    </xf>
    <xf numFmtId="0" fontId="28" fillId="0" borderId="16" xfId="10" applyFont="1" applyBorder="1" applyAlignment="1">
      <alignment horizontal="center" vertical="center" wrapText="1"/>
    </xf>
    <xf numFmtId="0" fontId="28" fillId="0" borderId="23" xfId="9" applyFont="1" applyBorder="1" applyAlignment="1">
      <alignment horizontal="right" wrapText="1"/>
    </xf>
    <xf numFmtId="0" fontId="28" fillId="0" borderId="25" xfId="9" applyFont="1" applyBorder="1" applyAlignment="1">
      <alignment horizontal="right" wrapText="1"/>
    </xf>
    <xf numFmtId="0" fontId="28" fillId="0" borderId="23" xfId="31" applyFont="1" applyBorder="1" applyAlignment="1">
      <alignment horizontal="right" wrapText="1"/>
    </xf>
    <xf numFmtId="0" fontId="28" fillId="0" borderId="25" xfId="31" applyFont="1" applyBorder="1" applyAlignment="1">
      <alignment horizontal="right" wrapText="1"/>
    </xf>
    <xf numFmtId="0" fontId="28" fillId="0" borderId="23" xfId="10" applyFont="1" applyBorder="1" applyAlignment="1">
      <alignment horizontal="right" vertical="center" wrapText="1"/>
    </xf>
    <xf numFmtId="0" fontId="28" fillId="0" borderId="25" xfId="10" applyFont="1" applyBorder="1" applyAlignment="1">
      <alignment horizontal="right" vertical="center" wrapText="1"/>
    </xf>
    <xf numFmtId="0" fontId="28" fillId="0" borderId="4" xfId="9" applyFont="1" applyBorder="1" applyAlignment="1">
      <alignment wrapText="1"/>
    </xf>
    <xf numFmtId="0" fontId="28" fillId="0" borderId="18" xfId="9" applyFont="1" applyBorder="1" applyAlignment="1">
      <alignment wrapText="1"/>
    </xf>
    <xf numFmtId="0" fontId="28" fillId="0" borderId="24" xfId="9" applyFont="1" applyBorder="1" applyAlignment="1">
      <alignment horizontal="center" vertical="center" wrapText="1"/>
    </xf>
    <xf numFmtId="0" fontId="33" fillId="0" borderId="0" xfId="34" applyFont="1" applyAlignment="1">
      <alignment horizontal="left" wrapText="1"/>
    </xf>
    <xf numFmtId="0" fontId="33" fillId="0" borderId="1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8" xfId="0" applyFont="1" applyBorder="1" applyAlignment="1">
      <alignment horizontal="center" vertical="top" wrapText="1"/>
    </xf>
    <xf numFmtId="0" fontId="33" fillId="0" borderId="0" xfId="0" applyFont="1" applyAlignment="1">
      <alignment horizontal="center" vertical="top" wrapText="1"/>
    </xf>
    <xf numFmtId="0" fontId="33" fillId="0" borderId="4" xfId="0" applyFont="1" applyBorder="1" applyAlignment="1">
      <alignment horizontal="center" vertical="top" wrapText="1"/>
    </xf>
    <xf numFmtId="0" fontId="33" fillId="0" borderId="16" xfId="0" applyFont="1" applyBorder="1" applyAlignment="1">
      <alignment horizontal="center" vertical="top" wrapText="1"/>
    </xf>
    <xf numFmtId="0" fontId="33" fillId="0" borderId="19" xfId="0" applyFont="1" applyBorder="1" applyAlignment="1">
      <alignment horizontal="center" vertical="top" wrapText="1"/>
    </xf>
    <xf numFmtId="0" fontId="33" fillId="0" borderId="18" xfId="0" applyFont="1" applyBorder="1" applyAlignment="1">
      <alignment horizontal="center" vertical="top" wrapText="1"/>
    </xf>
    <xf numFmtId="0" fontId="33" fillId="0" borderId="0" xfId="0" applyFont="1" applyAlignment="1">
      <alignment vertical="center" wrapText="1"/>
    </xf>
    <xf numFmtId="0" fontId="33" fillId="0" borderId="4" xfId="0" applyFont="1" applyBorder="1" applyAlignment="1">
      <alignment vertical="center" wrapText="1"/>
    </xf>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33" fillId="0" borderId="8" xfId="0" applyFont="1" applyBorder="1" applyAlignment="1">
      <alignment vertical="center" wrapText="1"/>
    </xf>
    <xf numFmtId="0" fontId="33" fillId="0" borderId="8" xfId="0" applyFont="1" applyBorder="1" applyAlignment="1">
      <alignment horizontal="center" vertical="center" wrapText="1"/>
    </xf>
    <xf numFmtId="49" fontId="37" fillId="0" borderId="5" xfId="55" applyNumberFormat="1" applyFont="1" applyBorder="1" applyAlignment="1">
      <alignment horizontal="center" vertical="center"/>
    </xf>
    <xf numFmtId="49" fontId="37" fillId="0" borderId="8" xfId="55" applyNumberFormat="1" applyFont="1" applyBorder="1" applyAlignment="1">
      <alignment horizontal="center" vertical="center" wrapText="1"/>
    </xf>
    <xf numFmtId="49" fontId="37" fillId="0" borderId="0" xfId="55" applyNumberFormat="1" applyFont="1" applyAlignment="1">
      <alignment horizontal="center" vertical="center" wrapText="1"/>
    </xf>
    <xf numFmtId="49" fontId="37" fillId="0" borderId="4" xfId="55" applyNumberFormat="1" applyFont="1" applyBorder="1" applyAlignment="1">
      <alignment horizontal="center" vertical="center" wrapText="1"/>
    </xf>
    <xf numFmtId="49" fontId="37" fillId="0" borderId="0" xfId="55" applyNumberFormat="1" applyFont="1" applyAlignment="1">
      <alignment horizontal="center" vertical="center"/>
    </xf>
    <xf numFmtId="49" fontId="37" fillId="0" borderId="4" xfId="55" applyNumberFormat="1" applyFont="1" applyBorder="1" applyAlignment="1">
      <alignment horizontal="center" vertical="center"/>
    </xf>
    <xf numFmtId="49" fontId="37" fillId="0" borderId="8" xfId="55" applyNumberFormat="1" applyFont="1" applyBorder="1" applyAlignment="1">
      <alignment horizontal="center" vertical="center"/>
    </xf>
    <xf numFmtId="0" fontId="28" fillId="0" borderId="8" xfId="10" applyFont="1" applyBorder="1" applyAlignment="1">
      <alignment horizontal="center" vertical="top" wrapText="1"/>
    </xf>
    <xf numFmtId="0" fontId="28" fillId="0" borderId="0" xfId="10" applyFont="1" applyAlignment="1">
      <alignment horizontal="center" vertical="top" wrapText="1"/>
    </xf>
    <xf numFmtId="0" fontId="28" fillId="0" borderId="4" xfId="10" applyFont="1" applyBorder="1" applyAlignment="1">
      <alignment horizontal="center" vertical="top" wrapText="1"/>
    </xf>
    <xf numFmtId="0" fontId="28" fillId="0" borderId="15" xfId="10" applyFont="1" applyBorder="1" applyAlignment="1">
      <alignment horizontal="center" vertical="top" wrapText="1"/>
    </xf>
    <xf numFmtId="0" fontId="28" fillId="0" borderId="14" xfId="10" applyFont="1" applyBorder="1" applyAlignment="1">
      <alignment horizontal="center" vertical="top" wrapText="1"/>
    </xf>
    <xf numFmtId="0" fontId="28" fillId="0" borderId="13" xfId="10" applyFont="1" applyBorder="1" applyAlignment="1">
      <alignment horizontal="center" vertical="top" wrapText="1"/>
    </xf>
    <xf numFmtId="0" fontId="28" fillId="0" borderId="23" xfId="10" applyFont="1" applyBorder="1" applyAlignment="1">
      <alignment horizontal="center" vertical="top" wrapText="1"/>
    </xf>
    <xf numFmtId="0" fontId="28" fillId="0" borderId="25" xfId="10" applyFont="1" applyBorder="1" applyAlignment="1">
      <alignment horizontal="center" vertical="top" wrapText="1"/>
    </xf>
    <xf numFmtId="0" fontId="28" fillId="0" borderId="16" xfId="10" applyFont="1" applyBorder="1" applyAlignment="1">
      <alignment horizontal="center" vertical="top" wrapText="1"/>
    </xf>
    <xf numFmtId="0" fontId="28" fillId="0" borderId="19" xfId="10" applyFont="1" applyBorder="1" applyAlignment="1">
      <alignment horizontal="center" vertical="top" wrapText="1"/>
    </xf>
    <xf numFmtId="0" fontId="28" fillId="0" borderId="18" xfId="10" applyFont="1" applyBorder="1" applyAlignment="1">
      <alignment horizontal="center" vertical="top" wrapText="1"/>
    </xf>
    <xf numFmtId="0" fontId="42" fillId="24" borderId="0" xfId="34" applyFont="1" applyFill="1" applyAlignment="1">
      <alignment horizontal="right"/>
    </xf>
    <xf numFmtId="0" fontId="28" fillId="0" borderId="8" xfId="10" applyFont="1" applyBorder="1" applyAlignment="1">
      <alignment horizontal="left" wrapText="1"/>
    </xf>
    <xf numFmtId="0" fontId="28" fillId="0" borderId="5" xfId="31" applyFont="1" applyBorder="1">
      <alignment horizontal="center"/>
    </xf>
    <xf numFmtId="0" fontId="28" fillId="0" borderId="8" xfId="10" applyFont="1" applyBorder="1">
      <alignment horizontal="right"/>
    </xf>
    <xf numFmtId="0" fontId="28" fillId="0" borderId="8" xfId="10" applyFont="1" applyBorder="1" applyAlignment="1">
      <alignment horizontal="right" wrapText="1"/>
    </xf>
    <xf numFmtId="0" fontId="29" fillId="0" borderId="0" xfId="11" applyFont="1" applyAlignment="1">
      <alignment horizontal="left" vertical="top" wrapText="1"/>
    </xf>
    <xf numFmtId="0" fontId="28" fillId="0" borderId="8" xfId="0" applyFont="1" applyBorder="1" applyAlignment="1">
      <alignment horizontal="center" vertical="center" wrapText="1"/>
    </xf>
    <xf numFmtId="0" fontId="28" fillId="0" borderId="4" xfId="0" applyFont="1" applyBorder="1" applyAlignment="1">
      <alignment horizontal="center" vertical="center" wrapText="1"/>
    </xf>
    <xf numFmtId="0" fontId="28" fillId="2" borderId="8" xfId="9" applyFont="1" applyFill="1" applyBorder="1" applyAlignment="1">
      <alignment horizontal="center"/>
    </xf>
    <xf numFmtId="0" fontId="28" fillId="2" borderId="4" xfId="9" applyFont="1" applyFill="1" applyBorder="1" applyAlignment="1">
      <alignment horizontal="center"/>
    </xf>
    <xf numFmtId="0" fontId="28" fillId="2" borderId="8" xfId="10" applyFont="1" applyFill="1" applyBorder="1" applyAlignment="1">
      <alignment horizontal="center" wrapText="1"/>
    </xf>
    <xf numFmtId="0" fontId="28" fillId="2" borderId="4" xfId="10" applyFont="1" applyFill="1" applyBorder="1" applyAlignment="1">
      <alignment horizontal="center" wrapText="1"/>
    </xf>
    <xf numFmtId="9" fontId="28" fillId="2" borderId="8" xfId="49" applyFont="1" applyFill="1" applyBorder="1" applyAlignment="1">
      <alignment horizontal="center" wrapText="1"/>
    </xf>
    <xf numFmtId="9" fontId="28" fillId="2" borderId="4" xfId="49" applyFont="1" applyFill="1" applyBorder="1" applyAlignment="1">
      <alignment horizontal="center" wrapText="1"/>
    </xf>
    <xf numFmtId="0" fontId="28" fillId="2" borderId="4" xfId="40" applyFont="1" applyFill="1" applyBorder="1">
      <alignment horizontal="left"/>
    </xf>
    <xf numFmtId="0" fontId="28" fillId="0" borderId="0" xfId="9" applyFont="1" applyAlignment="1">
      <alignment horizontal="center"/>
    </xf>
    <xf numFmtId="0" fontId="28" fillId="0" borderId="0" xfId="10" applyFont="1" applyAlignment="1">
      <alignment horizontal="center" wrapText="1"/>
    </xf>
    <xf numFmtId="9" fontId="28" fillId="0" borderId="0" xfId="49" applyFont="1" applyFill="1" applyBorder="1" applyAlignment="1">
      <alignment horizontal="center" wrapText="1"/>
    </xf>
    <xf numFmtId="0" fontId="28" fillId="0" borderId="0" xfId="10" applyFont="1" applyAlignment="1">
      <alignment horizontal="center"/>
    </xf>
    <xf numFmtId="0" fontId="28" fillId="0" borderId="8" xfId="10" applyFont="1" applyBorder="1" applyAlignment="1">
      <alignment horizontal="left" vertical="center" wrapText="1"/>
    </xf>
    <xf numFmtId="0" fontId="33" fillId="2" borderId="5" xfId="0" applyFont="1" applyFill="1" applyBorder="1" applyAlignment="1">
      <alignment horizontal="center" vertical="center" wrapText="1"/>
    </xf>
    <xf numFmtId="0" fontId="33" fillId="2" borderId="12"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17" xfId="0" applyFont="1" applyFill="1" applyBorder="1" applyAlignment="1">
      <alignment horizontal="center" vertical="center"/>
    </xf>
    <xf numFmtId="0" fontId="33" fillId="2" borderId="0" xfId="0" applyFont="1" applyFill="1" applyAlignment="1">
      <alignment horizontal="center" vertical="center" wrapText="1"/>
    </xf>
    <xf numFmtId="0" fontId="33" fillId="2" borderId="14" xfId="0" applyFont="1" applyFill="1" applyBorder="1" applyAlignment="1">
      <alignment horizontal="center" vertical="top" wrapText="1"/>
    </xf>
    <xf numFmtId="0" fontId="33" fillId="2" borderId="15" xfId="0" applyFont="1" applyFill="1" applyBorder="1" applyAlignment="1">
      <alignment horizontal="center" vertical="top" wrapText="1"/>
    </xf>
    <xf numFmtId="0" fontId="33" fillId="2" borderId="13" xfId="0" applyFont="1" applyFill="1" applyBorder="1" applyAlignment="1">
      <alignment horizontal="center" vertical="top" wrapText="1"/>
    </xf>
    <xf numFmtId="0" fontId="33" fillId="2" borderId="0" xfId="0" applyFont="1" applyFill="1" applyAlignment="1">
      <alignment horizontal="center" vertical="top" wrapText="1"/>
    </xf>
    <xf numFmtId="0" fontId="33" fillId="2" borderId="19" xfId="0" applyFont="1" applyFill="1" applyBorder="1" applyAlignment="1">
      <alignment horizontal="center" vertical="top" wrapText="1"/>
    </xf>
    <xf numFmtId="0" fontId="28" fillId="0" borderId="8" xfId="0" applyFont="1" applyBorder="1" applyAlignment="1">
      <alignment horizontal="left" wrapText="1"/>
    </xf>
    <xf numFmtId="0" fontId="28" fillId="0" borderId="0" xfId="0" applyFont="1" applyAlignment="1">
      <alignment horizontal="left" wrapText="1"/>
    </xf>
    <xf numFmtId="0" fontId="28" fillId="0" borderId="4" xfId="0" applyFont="1" applyBorder="1" applyAlignment="1">
      <alignment horizontal="left" wrapText="1"/>
    </xf>
    <xf numFmtId="0" fontId="33" fillId="2" borderId="15"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28" fillId="0" borderId="15" xfId="10" applyFont="1" applyBorder="1" applyAlignment="1">
      <alignment horizontal="center" wrapText="1"/>
    </xf>
    <xf numFmtId="0" fontId="28" fillId="0" borderId="27" xfId="10" applyFont="1" applyBorder="1" applyAlignment="1">
      <alignment horizontal="center" wrapText="1"/>
    </xf>
    <xf numFmtId="0" fontId="29" fillId="2" borderId="0" xfId="11" applyFont="1" applyFill="1" applyAlignment="1">
      <alignment horizontal="left" vertical="center"/>
    </xf>
    <xf numFmtId="0" fontId="27" fillId="2" borderId="8" xfId="31" applyFont="1" applyFill="1" applyBorder="1">
      <alignment horizontal="center"/>
    </xf>
    <xf numFmtId="0" fontId="29" fillId="2" borderId="8" xfId="11" applyFont="1" applyFill="1" applyBorder="1" applyAlignment="1">
      <alignment horizontal="left" vertical="center"/>
    </xf>
    <xf numFmtId="0" fontId="29" fillId="2" borderId="11" xfId="11" applyFont="1" applyFill="1" applyBorder="1" applyAlignment="1">
      <alignment horizontal="left" vertical="center"/>
    </xf>
    <xf numFmtId="0" fontId="28" fillId="2" borderId="7" xfId="40" applyFont="1" applyFill="1" applyBorder="1" applyAlignment="1">
      <alignment horizontal="left" vertical="center"/>
    </xf>
    <xf numFmtId="0" fontId="28" fillId="2" borderId="0" xfId="40" applyFont="1" applyFill="1" applyBorder="1" applyAlignment="1">
      <alignment horizontal="left" vertical="center"/>
    </xf>
    <xf numFmtId="0" fontId="28" fillId="2" borderId="4" xfId="9" applyFont="1" applyFill="1" applyBorder="1">
      <alignment horizontal="left"/>
    </xf>
    <xf numFmtId="0" fontId="29" fillId="2" borderId="0" xfId="11" applyFont="1" applyFill="1">
      <alignment horizontal="left"/>
    </xf>
    <xf numFmtId="0" fontId="28" fillId="2" borderId="9" xfId="40" applyFont="1" applyFill="1" applyBorder="1">
      <alignment horizontal="left"/>
    </xf>
    <xf numFmtId="0" fontId="29" fillId="2" borderId="11" xfId="11" applyFont="1" applyFill="1" applyBorder="1">
      <alignment horizontal="left"/>
    </xf>
    <xf numFmtId="0" fontId="29" fillId="2" borderId="8" xfId="11" applyFont="1" applyFill="1" applyBorder="1">
      <alignment horizontal="left"/>
    </xf>
    <xf numFmtId="0" fontId="28" fillId="2" borderId="4" xfId="31" applyFont="1" applyFill="1" applyBorder="1" applyAlignment="1">
      <alignment wrapText="1"/>
    </xf>
    <xf numFmtId="0" fontId="28" fillId="0" borderId="5" xfId="31" applyFont="1" applyBorder="1" applyAlignment="1">
      <alignment horizontal="center" wrapText="1"/>
    </xf>
    <xf numFmtId="0" fontId="27" fillId="0" borderId="0" xfId="40" applyFont="1" applyBorder="1" applyAlignment="1">
      <alignment horizontal="left" wrapText="1"/>
    </xf>
    <xf numFmtId="0" fontId="28" fillId="0" borderId="17" xfId="31" applyFont="1" applyBorder="1">
      <alignment horizontal="center"/>
    </xf>
    <xf numFmtId="0" fontId="28" fillId="0" borderId="24" xfId="31" applyFont="1" applyBorder="1">
      <alignment horizontal="center"/>
    </xf>
    <xf numFmtId="0" fontId="28" fillId="0" borderId="12" xfId="31" applyFont="1" applyBorder="1">
      <alignment horizontal="center"/>
    </xf>
    <xf numFmtId="0" fontId="28" fillId="0" borderId="24" xfId="10" applyFont="1" applyBorder="1" applyAlignment="1">
      <alignment horizontal="center" wrapText="1"/>
    </xf>
    <xf numFmtId="0" fontId="28" fillId="0" borderId="12" xfId="10" applyFont="1" applyBorder="1" applyAlignment="1">
      <alignment horizontal="center" wrapText="1"/>
    </xf>
    <xf numFmtId="0" fontId="27" fillId="0" borderId="8" xfId="40" applyFont="1" applyBorder="1">
      <alignment horizontal="left"/>
    </xf>
    <xf numFmtId="0" fontId="27" fillId="0" borderId="0" xfId="40" applyFont="1" applyBorder="1">
      <alignment horizontal="left"/>
    </xf>
    <xf numFmtId="0" fontId="26" fillId="22" borderId="0" xfId="34" applyFont="1" applyFill="1">
      <alignment horizontal="left"/>
    </xf>
    <xf numFmtId="0" fontId="27" fillId="0" borderId="10" xfId="34" applyFont="1" applyBorder="1" applyAlignment="1">
      <alignment horizontal="left" vertical="center" wrapText="1"/>
    </xf>
    <xf numFmtId="0" fontId="27" fillId="0" borderId="0" xfId="0" applyFont="1" applyAlignment="1">
      <alignment vertical="center"/>
    </xf>
    <xf numFmtId="0" fontId="27" fillId="0" borderId="4" xfId="0" applyFont="1" applyBorder="1" applyAlignment="1">
      <alignment vertical="center"/>
    </xf>
    <xf numFmtId="0" fontId="28" fillId="0" borderId="5" xfId="31" applyFont="1" applyBorder="1" applyAlignment="1">
      <alignment horizontal="center" vertical="center" wrapText="1"/>
    </xf>
    <xf numFmtId="0" fontId="28" fillId="0" borderId="8" xfId="9" applyFont="1" applyBorder="1">
      <alignment horizontal="left"/>
    </xf>
    <xf numFmtId="0" fontId="28" fillId="0" borderId="15" xfId="31" applyFont="1" applyBorder="1">
      <alignment horizontal="center"/>
    </xf>
    <xf numFmtId="0" fontId="28" fillId="0" borderId="16" xfId="31" applyFont="1" applyBorder="1">
      <alignment horizontal="center"/>
    </xf>
    <xf numFmtId="0" fontId="28" fillId="0" borderId="15" xfId="31" applyFont="1" applyBorder="1" applyAlignment="1">
      <alignment horizontal="center" wrapText="1"/>
    </xf>
    <xf numFmtId="0" fontId="28" fillId="0" borderId="16" xfId="31" applyFont="1" applyBorder="1" applyAlignment="1">
      <alignment horizontal="center" wrapText="1"/>
    </xf>
    <xf numFmtId="0" fontId="28" fillId="0" borderId="14" xfId="31" applyFont="1" applyBorder="1" applyAlignment="1">
      <alignment horizontal="center" wrapText="1"/>
    </xf>
    <xf numFmtId="0" fontId="28" fillId="0" borderId="19" xfId="31" applyFont="1" applyBorder="1" applyAlignment="1">
      <alignment horizontal="center" wrapText="1"/>
    </xf>
    <xf numFmtId="0" fontId="28" fillId="0" borderId="27" xfId="31" applyFont="1" applyBorder="1">
      <alignment horizontal="center"/>
    </xf>
    <xf numFmtId="0" fontId="28" fillId="0" borderId="0" xfId="9" applyFont="1">
      <alignment horizontal="left"/>
    </xf>
    <xf numFmtId="0" fontId="28" fillId="0" borderId="28" xfId="31" applyFont="1" applyBorder="1" applyAlignment="1">
      <alignment horizontal="center" wrapText="1"/>
    </xf>
    <xf numFmtId="0" fontId="28" fillId="0" borderId="5" xfId="9" applyFont="1" applyBorder="1" applyAlignment="1">
      <alignment horizontal="left" wrapText="1"/>
    </xf>
    <xf numFmtId="0" fontId="28" fillId="0" borderId="13" xfId="31" applyFont="1" applyBorder="1" applyAlignment="1">
      <alignment horizontal="center" vertical="center"/>
    </xf>
    <xf numFmtId="0" fontId="28" fillId="0" borderId="4" xfId="31" applyFont="1" applyBorder="1" applyAlignment="1">
      <alignment horizontal="center" vertical="center"/>
    </xf>
    <xf numFmtId="0" fontId="28" fillId="0" borderId="0" xfId="31" applyFont="1" applyAlignment="1">
      <alignment horizontal="center" vertical="center"/>
    </xf>
    <xf numFmtId="0" fontId="28" fillId="0" borderId="18" xfId="31" applyFont="1" applyBorder="1" applyAlignment="1">
      <alignment horizontal="center" vertical="center"/>
    </xf>
    <xf numFmtId="0" fontId="28" fillId="0" borderId="5" xfId="0" applyFont="1" applyBorder="1" applyAlignment="1">
      <alignment horizontal="center"/>
    </xf>
    <xf numFmtId="0" fontId="28" fillId="2" borderId="8" xfId="31" applyFont="1" applyFill="1" applyBorder="1" applyAlignment="1">
      <alignment horizontal="left" vertical="center"/>
    </xf>
    <xf numFmtId="0" fontId="28" fillId="2" borderId="0" xfId="31" applyFont="1" applyFill="1" applyAlignment="1">
      <alignment horizontal="left" vertical="center"/>
    </xf>
    <xf numFmtId="0" fontId="28" fillId="2" borderId="4" xfId="31" applyFont="1" applyFill="1" applyBorder="1" applyAlignment="1">
      <alignment horizontal="left" vertical="center"/>
    </xf>
    <xf numFmtId="0" fontId="28" fillId="0" borderId="4" xfId="10" applyFont="1" applyBorder="1" applyAlignment="1">
      <alignment horizontal="center"/>
    </xf>
    <xf numFmtId="0" fontId="37" fillId="0" borderId="0" xfId="0" applyFont="1" applyAlignment="1">
      <alignment vertical="center" wrapText="1"/>
    </xf>
    <xf numFmtId="0" fontId="37" fillId="0" borderId="7" xfId="0" applyFont="1" applyBorder="1" applyAlignment="1">
      <alignment vertical="center" wrapText="1"/>
    </xf>
    <xf numFmtId="0" fontId="37" fillId="0" borderId="4" xfId="0" applyFont="1" applyBorder="1" applyAlignment="1">
      <alignment vertical="center" wrapText="1"/>
    </xf>
    <xf numFmtId="0" fontId="33" fillId="0" borderId="7" xfId="0" applyFont="1" applyBorder="1" applyAlignment="1">
      <alignment vertical="center" wrapText="1"/>
    </xf>
    <xf numFmtId="0" fontId="28" fillId="2" borderId="39"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69" fillId="0" borderId="34" xfId="0" applyFont="1" applyBorder="1" applyAlignment="1">
      <alignment horizontal="left" vertical="top" wrapText="1"/>
    </xf>
    <xf numFmtId="0" fontId="27" fillId="2" borderId="40"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33" fillId="0" borderId="0" xfId="0" applyFont="1" applyAlignment="1">
      <alignment horizontal="left" vertical="top" wrapText="1"/>
    </xf>
    <xf numFmtId="0" fontId="33" fillId="0" borderId="0" xfId="0" applyFont="1" applyAlignment="1">
      <alignment horizontal="left" wrapText="1"/>
    </xf>
    <xf numFmtId="0" fontId="28" fillId="2" borderId="0" xfId="0" applyFont="1" applyFill="1" applyAlignment="1">
      <alignment horizontal="center" vertical="center" wrapText="1"/>
    </xf>
    <xf numFmtId="0" fontId="28" fillId="2" borderId="49"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8" fillId="2" borderId="44"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33" fillId="2" borderId="55" xfId="0" applyFont="1" applyFill="1" applyBorder="1" applyAlignment="1">
      <alignment horizontal="center" vertical="center" wrapText="1"/>
    </xf>
    <xf numFmtId="0" fontId="33" fillId="2" borderId="56" xfId="0" applyFont="1" applyFill="1" applyBorder="1" applyAlignment="1">
      <alignment horizontal="center" vertical="center" wrapText="1"/>
    </xf>
    <xf numFmtId="0" fontId="33" fillId="2" borderId="2" xfId="0" applyFont="1" applyFill="1" applyBorder="1" applyAlignment="1">
      <alignment horizontal="center"/>
    </xf>
    <xf numFmtId="0" fontId="33" fillId="2" borderId="58" xfId="0" applyFont="1" applyFill="1" applyBorder="1" applyAlignment="1">
      <alignment horizontal="center"/>
    </xf>
    <xf numFmtId="0" fontId="33" fillId="0" borderId="0" xfId="0" applyFont="1" applyAlignment="1">
      <alignment horizontal="left" vertical="top"/>
    </xf>
    <xf numFmtId="0" fontId="27" fillId="2" borderId="48" xfId="0" applyFont="1" applyFill="1" applyBorder="1" applyAlignment="1">
      <alignment horizontal="center" vertical="center" wrapText="1"/>
    </xf>
    <xf numFmtId="0" fontId="27" fillId="2" borderId="47"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28" fillId="2" borderId="34" xfId="0" applyFont="1" applyFill="1" applyBorder="1" applyAlignment="1">
      <alignment horizontal="center" wrapText="1"/>
    </xf>
    <xf numFmtId="0" fontId="28" fillId="2" borderId="20" xfId="0" applyFont="1" applyFill="1" applyBorder="1" applyAlignment="1">
      <alignment horizontal="center" wrapText="1"/>
    </xf>
    <xf numFmtId="0" fontId="28" fillId="2" borderId="41" xfId="0" applyFont="1" applyFill="1" applyBorder="1" applyAlignment="1">
      <alignment horizontal="center" wrapText="1"/>
    </xf>
    <xf numFmtId="0" fontId="28" fillId="2" borderId="47" xfId="0" applyFont="1" applyFill="1" applyBorder="1" applyAlignment="1">
      <alignment horizontal="center" wrapText="1"/>
    </xf>
    <xf numFmtId="0" fontId="33" fillId="2" borderId="0" xfId="0" applyFont="1" applyFill="1" applyAlignment="1">
      <alignment horizontal="left"/>
    </xf>
    <xf numFmtId="0" fontId="27" fillId="2" borderId="54" xfId="0" applyFont="1" applyFill="1" applyBorder="1" applyAlignment="1">
      <alignment horizontal="center"/>
    </xf>
    <xf numFmtId="0" fontId="28" fillId="2" borderId="15"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7" fillId="0" borderId="8" xfId="0" applyFont="1" applyBorder="1" applyAlignment="1">
      <alignment horizontal="center" vertical="center" wrapText="1"/>
    </xf>
    <xf numFmtId="0" fontId="76" fillId="2" borderId="15" xfId="0" applyFont="1" applyFill="1" applyBorder="1" applyAlignment="1">
      <alignment horizontal="center" vertical="center" wrapText="1"/>
    </xf>
    <xf numFmtId="0" fontId="76" fillId="2" borderId="8" xfId="0" applyFont="1" applyFill="1" applyBorder="1" applyAlignment="1">
      <alignment horizontal="center" vertical="center" wrapText="1"/>
    </xf>
    <xf numFmtId="0" fontId="76" fillId="2" borderId="16" xfId="0" applyFont="1" applyFill="1" applyBorder="1" applyAlignment="1">
      <alignment horizontal="center" vertical="center" wrapText="1"/>
    </xf>
    <xf numFmtId="0" fontId="76" fillId="2" borderId="5" xfId="0" applyFont="1" applyFill="1" applyBorder="1" applyAlignment="1">
      <alignment horizontal="center" vertical="center"/>
    </xf>
    <xf numFmtId="0" fontId="79" fillId="0" borderId="5" xfId="0" applyFont="1" applyBorder="1" applyAlignment="1">
      <alignment horizontal="center" vertical="center" wrapText="1"/>
    </xf>
    <xf numFmtId="0" fontId="76" fillId="2" borderId="23" xfId="0" applyFont="1" applyFill="1" applyBorder="1" applyAlignment="1">
      <alignment horizontal="center" vertical="center" wrapText="1"/>
    </xf>
    <xf numFmtId="0" fontId="76" fillId="2" borderId="26" xfId="0" applyFont="1" applyFill="1" applyBorder="1" applyAlignment="1">
      <alignment horizontal="center" vertical="center" wrapText="1"/>
    </xf>
    <xf numFmtId="0" fontId="86" fillId="2" borderId="55" xfId="0" applyFont="1" applyFill="1" applyBorder="1" applyAlignment="1">
      <alignment horizontal="center" vertical="center" wrapText="1"/>
    </xf>
    <xf numFmtId="0" fontId="86" fillId="2" borderId="57" xfId="0" applyFont="1" applyFill="1" applyBorder="1" applyAlignment="1">
      <alignment horizontal="center" vertical="center" wrapText="1"/>
    </xf>
    <xf numFmtId="0" fontId="87" fillId="35" borderId="2" xfId="0" applyFont="1" applyFill="1" applyBorder="1" applyAlignment="1">
      <alignment horizontal="center" vertical="center" wrapText="1"/>
    </xf>
    <xf numFmtId="0" fontId="87" fillId="35" borderId="54" xfId="0" applyFont="1" applyFill="1" applyBorder="1" applyAlignment="1">
      <alignment horizontal="center" vertical="center" wrapText="1"/>
    </xf>
    <xf numFmtId="0" fontId="87" fillId="35" borderId="58" xfId="0" applyFont="1" applyFill="1" applyBorder="1" applyAlignment="1">
      <alignment horizontal="center" vertical="center" wrapText="1"/>
    </xf>
    <xf numFmtId="0" fontId="88" fillId="2" borderId="59" xfId="0" applyFont="1" applyFill="1" applyBorder="1" applyAlignment="1">
      <alignment horizontal="center" vertical="center" wrapText="1"/>
    </xf>
    <xf numFmtId="0" fontId="88" fillId="2" borderId="21" xfId="0" applyFont="1" applyFill="1" applyBorder="1" applyAlignment="1">
      <alignment horizontal="center" vertical="center" wrapText="1"/>
    </xf>
    <xf numFmtId="0" fontId="88" fillId="2" borderId="60" xfId="0" applyFont="1" applyFill="1" applyBorder="1" applyAlignment="1">
      <alignment horizontal="center" vertical="center" wrapText="1"/>
    </xf>
    <xf numFmtId="0" fontId="88" fillId="2" borderId="55" xfId="0" applyFont="1" applyFill="1" applyBorder="1" applyAlignment="1">
      <alignment horizontal="center" vertical="center" wrapText="1"/>
    </xf>
    <xf numFmtId="0" fontId="88" fillId="2" borderId="56" xfId="0" applyFont="1" applyFill="1" applyBorder="1" applyAlignment="1">
      <alignment horizontal="center" vertical="center" wrapText="1"/>
    </xf>
    <xf numFmtId="0" fontId="88" fillId="2" borderId="57" xfId="0" applyFont="1" applyFill="1" applyBorder="1" applyAlignment="1">
      <alignment horizontal="center" vertical="center" wrapText="1"/>
    </xf>
    <xf numFmtId="0" fontId="33" fillId="2" borderId="0" xfId="0" applyFont="1" applyFill="1" applyAlignment="1">
      <alignment horizontal="left" wrapText="1"/>
    </xf>
    <xf numFmtId="0" fontId="88" fillId="2" borderId="62" xfId="0" applyFont="1" applyFill="1" applyBorder="1" applyAlignment="1">
      <alignment horizontal="center" vertical="center" wrapText="1"/>
    </xf>
    <xf numFmtId="0" fontId="88" fillId="2" borderId="63" xfId="0" applyFont="1" applyFill="1" applyBorder="1" applyAlignment="1">
      <alignment horizontal="center" vertical="center" wrapText="1"/>
    </xf>
    <xf numFmtId="0" fontId="88" fillId="35" borderId="2" xfId="0" applyFont="1" applyFill="1" applyBorder="1" applyAlignment="1">
      <alignment horizontal="center" vertical="center" wrapText="1"/>
    </xf>
    <xf numFmtId="0" fontId="88" fillId="35" borderId="54" xfId="0" applyFont="1" applyFill="1" applyBorder="1" applyAlignment="1">
      <alignment horizontal="center" vertical="center" wrapText="1"/>
    </xf>
    <xf numFmtId="0" fontId="88" fillId="35" borderId="58" xfId="0" applyFont="1" applyFill="1" applyBorder="1" applyAlignment="1">
      <alignment horizontal="center" vertical="center" wrapText="1"/>
    </xf>
    <xf numFmtId="0" fontId="84" fillId="2" borderId="59" xfId="0" applyFont="1" applyFill="1" applyBorder="1" applyAlignment="1">
      <alignment horizontal="center" vertical="center" wrapText="1"/>
    </xf>
    <xf numFmtId="0" fontId="84" fillId="2" borderId="60" xfId="0" applyFont="1" applyFill="1" applyBorder="1" applyAlignment="1">
      <alignment horizontal="center" vertical="center" wrapText="1"/>
    </xf>
    <xf numFmtId="0" fontId="84" fillId="2" borderId="3" xfId="0" applyFont="1" applyFill="1" applyBorder="1" applyAlignment="1">
      <alignment horizontal="center" vertical="center" wrapText="1"/>
    </xf>
    <xf numFmtId="0" fontId="84" fillId="2" borderId="28" xfId="0" applyFont="1" applyFill="1" applyBorder="1" applyAlignment="1">
      <alignment horizontal="center" vertical="center" wrapText="1"/>
    </xf>
    <xf numFmtId="0" fontId="84" fillId="2" borderId="0" xfId="0" applyFont="1" applyFill="1" applyAlignment="1">
      <alignment horizontal="center" vertical="center" wrapText="1"/>
    </xf>
    <xf numFmtId="0" fontId="84" fillId="2" borderId="56" xfId="0" applyFont="1" applyFill="1" applyBorder="1" applyAlignment="1">
      <alignment horizontal="center" vertical="center" wrapText="1"/>
    </xf>
    <xf numFmtId="0" fontId="86" fillId="35" borderId="2" xfId="0" applyFont="1" applyFill="1" applyBorder="1" applyAlignment="1">
      <alignment horizontal="center" vertical="center" wrapText="1"/>
    </xf>
    <xf numFmtId="0" fontId="86" fillId="35" borderId="54" xfId="0" applyFont="1" applyFill="1" applyBorder="1" applyAlignment="1">
      <alignment horizontal="center" vertical="center" wrapText="1"/>
    </xf>
    <xf numFmtId="0" fontId="86" fillId="35" borderId="58" xfId="0" applyFont="1" applyFill="1" applyBorder="1" applyAlignment="1">
      <alignment horizontal="center" vertical="center" wrapText="1"/>
    </xf>
    <xf numFmtId="0" fontId="84" fillId="2" borderId="21" xfId="0" applyFont="1" applyFill="1" applyBorder="1" applyAlignment="1">
      <alignment horizontal="center" vertical="center" wrapText="1"/>
    </xf>
    <xf numFmtId="0" fontId="37" fillId="0" borderId="34" xfId="34" applyFont="1" applyBorder="1" applyAlignment="1">
      <alignment horizontal="center" vertical="center" wrapText="1"/>
    </xf>
    <xf numFmtId="0" fontId="37" fillId="0" borderId="0" xfId="34" applyFont="1" applyAlignment="1">
      <alignment horizontal="center" vertical="center" wrapText="1"/>
    </xf>
    <xf numFmtId="0" fontId="37" fillId="0" borderId="20" xfId="34" applyFont="1" applyBorder="1" applyAlignment="1">
      <alignment horizontal="center" vertical="center" wrapText="1"/>
    </xf>
    <xf numFmtId="0" fontId="28" fillId="0" borderId="4" xfId="34" applyFont="1" applyBorder="1">
      <alignment horizontal="left"/>
    </xf>
  </cellXfs>
  <cellStyles count="65">
    <cellStyle name="=C:\WINNT35\SYSTEM32\COMMAND.COM" xfId="5" xr:uid="{00000000-0005-0000-0000-000000000000}"/>
    <cellStyle name="20 % - Farve1" xfId="17" builtinId="30" customBuiltin="1"/>
    <cellStyle name="20 % - Farve2" xfId="19" builtinId="34" customBuiltin="1"/>
    <cellStyle name="20 % - Farve3" xfId="21" builtinId="38" customBuiltin="1"/>
    <cellStyle name="20 % - Farve4" xfId="23" builtinId="42" customBuiltin="1"/>
    <cellStyle name="20 % - Farve5" xfId="25" builtinId="46" customBuiltin="1"/>
    <cellStyle name="20 % - Farve6" xfId="27" builtinId="50" customBuiltin="1"/>
    <cellStyle name="40 % - Farve1" xfId="18" builtinId="31" customBuiltin="1"/>
    <cellStyle name="40 % - Farve2" xfId="20" builtinId="35" customBuiltin="1"/>
    <cellStyle name="40 % - Farve3" xfId="22" builtinId="39" customBuiltin="1"/>
    <cellStyle name="40 % - Farve4" xfId="24" builtinId="43" customBuiltin="1"/>
    <cellStyle name="40 % - Farve5" xfId="26" builtinId="47" customBuiltin="1"/>
    <cellStyle name="40 % - Farve6" xfId="28" builtinId="51" customBuiltin="1"/>
    <cellStyle name="Comma 10" xfId="1" xr:uid="{00000000-0005-0000-0000-00000E000000}"/>
    <cellStyle name="Comma 2" xfId="54" xr:uid="{00000000-0005-0000-0000-00000F000000}"/>
    <cellStyle name="Comma 2 2" xfId="61" xr:uid="{3A4F2382-A9D6-4FCC-B711-714D219AD80E}"/>
    <cellStyle name="greyed" xfId="7" xr:uid="{00000000-0005-0000-0000-000011000000}"/>
    <cellStyle name="Heading 1 2" xfId="13" xr:uid="{00000000-0005-0000-0000-000012000000}"/>
    <cellStyle name="Heading 2 2" xfId="57" xr:uid="{C101C09D-391E-4420-B01A-B0EF12961DE3}"/>
    <cellStyle name="Heading 2 2 16" xfId="6" xr:uid="{00000000-0005-0000-0000-000013000000}"/>
    <cellStyle name="HeadingTable" xfId="14" xr:uid="{00000000-0005-0000-0000-000014000000}"/>
    <cellStyle name="Hyperlink 2" xfId="58" xr:uid="{15FB0C5B-92C7-4ECD-B9CE-0FEA4BCBD9EB}"/>
    <cellStyle name="Komma" xfId="62" builtinId="3"/>
    <cellStyle name="Komma 2" xfId="44" xr:uid="{00000000-0005-0000-0000-000016000000}"/>
    <cellStyle name="Komma 2 2" xfId="45" xr:uid="{00000000-0005-0000-0000-000017000000}"/>
    <cellStyle name="Komma 3" xfId="48" xr:uid="{00000000-0005-0000-0000-000018000000}"/>
    <cellStyle name="Komma 4" xfId="51" xr:uid="{00000000-0005-0000-0000-000019000000}"/>
    <cellStyle name="Komma 5" xfId="59" xr:uid="{1C750D28-2159-4E4B-8F48-1CF94422E640}"/>
    <cellStyle name="Link" xfId="12" builtinId="8"/>
    <cellStyle name="Link 2" xfId="64" xr:uid="{13D54754-3A95-4B24-95F6-623CD89F6239}"/>
    <cellStyle name="Normal" xfId="0" builtinId="0" customBuiltin="1"/>
    <cellStyle name="Normal 158" xfId="2" xr:uid="{00000000-0005-0000-0000-00001B000000}"/>
    <cellStyle name="Normal 2" xfId="15" xr:uid="{00000000-0005-0000-0000-00001C000000}"/>
    <cellStyle name="Normal 2 2" xfId="4" xr:uid="{00000000-0005-0000-0000-00001D000000}"/>
    <cellStyle name="Normal 3" xfId="43" xr:uid="{00000000-0005-0000-0000-00001E000000}"/>
    <cellStyle name="Normal 3 2" xfId="55" xr:uid="{00000000-0005-0000-0000-00001F000000}"/>
    <cellStyle name="Normal 3 2 3" xfId="63" xr:uid="{40351F89-17CB-4396-87B7-82EA24F7CAF3}"/>
    <cellStyle name="Normal 4" xfId="50" xr:uid="{00000000-0005-0000-0000-000020000000}"/>
    <cellStyle name="Normal 4 2" xfId="52" xr:uid="{00000000-0005-0000-0000-000021000000}"/>
    <cellStyle name="Normal 5" xfId="53" xr:uid="{00000000-0005-0000-0000-000022000000}"/>
    <cellStyle name="Normal 5 2" xfId="56" xr:uid="{00000000-0005-0000-0000-000023000000}"/>
    <cellStyle name="Normal 5_20130128_ITS on reporting_Annex I_CA 2" xfId="60" xr:uid="{B4D4B150-720D-466F-B263-ABC6E4CEBD98}"/>
    <cellStyle name="Note Overskrift 1" xfId="29" xr:uid="{00000000-0005-0000-0000-000024000000}"/>
    <cellStyle name="Note Overskrift 1 - Fortsat" xfId="30" xr:uid="{00000000-0005-0000-0000-000025000000}"/>
    <cellStyle name="optionalExposure" xfId="3" xr:uid="{00000000-0005-0000-0000-000026000000}"/>
    <cellStyle name="Procent" xfId="49" builtinId="5"/>
    <cellStyle name="Procent 2" xfId="46" xr:uid="{00000000-0005-0000-0000-000028000000}"/>
    <cellStyle name="Procent 2 2" xfId="47" xr:uid="{00000000-0005-0000-0000-000029000000}"/>
    <cellStyle name="Tabel - Kolonne Centreret" xfId="31" xr:uid="{00000000-0005-0000-0000-00002A000000}"/>
    <cellStyle name="Tabel - Kolonne Højre" xfId="10" xr:uid="{00000000-0005-0000-0000-00002B000000}"/>
    <cellStyle name="Tabel - Kolonne Venstre" xfId="9" xr:uid="{00000000-0005-0000-0000-00002C000000}"/>
    <cellStyle name="Tabel - Mio. kr." xfId="32" xr:uid="{00000000-0005-0000-0000-00002D000000}"/>
    <cellStyle name="Tabel - Mio. Kr. Højrestilet" xfId="33" xr:uid="{00000000-0005-0000-0000-00002E000000}"/>
    <cellStyle name="Tabel - Overskrift 1" xfId="8" xr:uid="{00000000-0005-0000-0000-00002F000000}"/>
    <cellStyle name="Tabel - Overskrift 2" xfId="34" xr:uid="{00000000-0005-0000-0000-000030000000}"/>
    <cellStyle name="Tabel - Procent" xfId="35" xr:uid="{00000000-0005-0000-0000-000031000000}"/>
    <cellStyle name="Tabel - Procent Sum" xfId="36" xr:uid="{00000000-0005-0000-0000-000032000000}"/>
    <cellStyle name="Tabel - Spacerrow" xfId="37" xr:uid="{00000000-0005-0000-0000-000033000000}"/>
    <cellStyle name="Tabel - Tal" xfId="16" xr:uid="{00000000-0005-0000-0000-000034000000}"/>
    <cellStyle name="Tabel - Tal Sum" xfId="38" xr:uid="{00000000-0005-0000-0000-000035000000}"/>
    <cellStyle name="Tabel - Tal Sum uden kant" xfId="39" xr:uid="{00000000-0005-0000-0000-000036000000}"/>
    <cellStyle name="Tabel - Tekst" xfId="11" xr:uid="{00000000-0005-0000-0000-000037000000}"/>
    <cellStyle name="Tabel - Tekst Sum" xfId="40" xr:uid="{00000000-0005-0000-0000-000038000000}"/>
    <cellStyle name="Tabel - Vertikal" xfId="41" xr:uid="{00000000-0005-0000-0000-000039000000}"/>
    <cellStyle name="Tabel - Vertikal ej fed" xfId="42" xr:uid="{00000000-0005-0000-0000-00003A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70AD47"/>
      <color rgb="FFF4F5F8"/>
      <color rgb="FF10137C"/>
      <color rgb="FFEDE8E6"/>
      <color rgb="FFA0A8AC"/>
      <color rgb="FF5B9BD5"/>
      <color rgb="FFD0D3D4"/>
      <color rgb="FFFAC2FB"/>
      <color rgb="FFFFC000"/>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externalLink" Target="externalLinks/externalLink8.xml"/><Relationship Id="rId7" Type="http://schemas.openxmlformats.org/officeDocument/2006/relationships/worksheet" Target="worksheets/sheet7.xml"/><Relationship Id="rId71"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6.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5.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4.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2.xml"/><Relationship Id="rId75"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Value at Risk</c:v>
          </c:tx>
          <c:spPr>
            <a:ln w="19050" cap="rnd">
              <a:solidFill>
                <a:srgbClr val="07094A"/>
              </a:solidFill>
              <a:round/>
            </a:ln>
            <a:effectLst/>
          </c:spPr>
          <c:marker>
            <c:symbol val="none"/>
          </c:marker>
          <c:cat>
            <c:numRef>
              <c:f>[7]Graf_NYB!$A$2:$A$251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[7]Graf_NYB!$D$2:$D$251</c:f>
              <c:numCache>
                <c:formatCode>General</c:formatCode>
                <c:ptCount val="250"/>
                <c:pt idx="0">
                  <c:v>5203543.07</c:v>
                </c:pt>
                <c:pt idx="1">
                  <c:v>4961620.9400000004</c:v>
                </c:pt>
                <c:pt idx="2">
                  <c:v>4780542.38</c:v>
                </c:pt>
                <c:pt idx="3">
                  <c:v>5234265.82</c:v>
                </c:pt>
                <c:pt idx="4">
                  <c:v>7994367.5700000003</c:v>
                </c:pt>
                <c:pt idx="5">
                  <c:v>5703974.6299999999</c:v>
                </c:pt>
                <c:pt idx="6">
                  <c:v>7016676.2599999998</c:v>
                </c:pt>
                <c:pt idx="7">
                  <c:v>6697703.3200000003</c:v>
                </c:pt>
                <c:pt idx="8">
                  <c:v>7098157.54</c:v>
                </c:pt>
                <c:pt idx="9">
                  <c:v>5755472.4000000004</c:v>
                </c:pt>
                <c:pt idx="10">
                  <c:v>5762923.5</c:v>
                </c:pt>
                <c:pt idx="11">
                  <c:v>5936578.0800000001</c:v>
                </c:pt>
                <c:pt idx="12">
                  <c:v>5769136.1799999997</c:v>
                </c:pt>
                <c:pt idx="13">
                  <c:v>5774761.29</c:v>
                </c:pt>
                <c:pt idx="14">
                  <c:v>5819543.0999999996</c:v>
                </c:pt>
                <c:pt idx="15">
                  <c:v>4972981.6399999997</c:v>
                </c:pt>
                <c:pt idx="16">
                  <c:v>5167159.9000000004</c:v>
                </c:pt>
                <c:pt idx="17">
                  <c:v>5766536.0599999996</c:v>
                </c:pt>
                <c:pt idx="18">
                  <c:v>6249168.9100000001</c:v>
                </c:pt>
                <c:pt idx="19">
                  <c:v>6194501.3200000003</c:v>
                </c:pt>
                <c:pt idx="20">
                  <c:v>6565722.1900000004</c:v>
                </c:pt>
                <c:pt idx="21">
                  <c:v>5954801.5499999998</c:v>
                </c:pt>
                <c:pt idx="22">
                  <c:v>6228122.5899999999</c:v>
                </c:pt>
                <c:pt idx="23">
                  <c:v>6500209.7999999998</c:v>
                </c:pt>
                <c:pt idx="24">
                  <c:v>6535151.5700000003</c:v>
                </c:pt>
                <c:pt idx="25">
                  <c:v>6302103.4400000004</c:v>
                </c:pt>
                <c:pt idx="26">
                  <c:v>6600598.4199999999</c:v>
                </c:pt>
                <c:pt idx="27">
                  <c:v>5478410.4199999999</c:v>
                </c:pt>
                <c:pt idx="28">
                  <c:v>4966385.62</c:v>
                </c:pt>
                <c:pt idx="29">
                  <c:v>4891146.5999999996</c:v>
                </c:pt>
                <c:pt idx="30">
                  <c:v>4918433.7300000004</c:v>
                </c:pt>
                <c:pt idx="31">
                  <c:v>4859204.17</c:v>
                </c:pt>
                <c:pt idx="32">
                  <c:v>4781112.49</c:v>
                </c:pt>
                <c:pt idx="33">
                  <c:v>4945342.41</c:v>
                </c:pt>
                <c:pt idx="34">
                  <c:v>5121483.4000000004</c:v>
                </c:pt>
                <c:pt idx="35">
                  <c:v>5273205.5</c:v>
                </c:pt>
                <c:pt idx="36">
                  <c:v>5477974.4400000004</c:v>
                </c:pt>
                <c:pt idx="37">
                  <c:v>5615498.1500000004</c:v>
                </c:pt>
                <c:pt idx="38">
                  <c:v>9642196.4800000004</c:v>
                </c:pt>
                <c:pt idx="39">
                  <c:v>10322876.9</c:v>
                </c:pt>
                <c:pt idx="40">
                  <c:v>10377193.130000001</c:v>
                </c:pt>
                <c:pt idx="41">
                  <c:v>9278424.9800000004</c:v>
                </c:pt>
                <c:pt idx="42">
                  <c:v>9665925.4100000001</c:v>
                </c:pt>
                <c:pt idx="43">
                  <c:v>10250166.970000001</c:v>
                </c:pt>
                <c:pt idx="44">
                  <c:v>10809156.300000001</c:v>
                </c:pt>
                <c:pt idx="45">
                  <c:v>9829998.6500000004</c:v>
                </c:pt>
                <c:pt idx="46">
                  <c:v>10394459.18</c:v>
                </c:pt>
                <c:pt idx="47">
                  <c:v>10571167.529999999</c:v>
                </c:pt>
                <c:pt idx="48">
                  <c:v>9946486.5800000001</c:v>
                </c:pt>
                <c:pt idx="49">
                  <c:v>10505603.630000001</c:v>
                </c:pt>
                <c:pt idx="50">
                  <c:v>9715737.7400000002</c:v>
                </c:pt>
                <c:pt idx="51">
                  <c:v>9865223.3699999992</c:v>
                </c:pt>
                <c:pt idx="52">
                  <c:v>10381882.890000001</c:v>
                </c:pt>
                <c:pt idx="53">
                  <c:v>11372656.66</c:v>
                </c:pt>
                <c:pt idx="54">
                  <c:v>10797687.949999999</c:v>
                </c:pt>
                <c:pt idx="55">
                  <c:v>10323677.66</c:v>
                </c:pt>
                <c:pt idx="56">
                  <c:v>10790483.73</c:v>
                </c:pt>
                <c:pt idx="57">
                  <c:v>9859570.2300000004</c:v>
                </c:pt>
                <c:pt idx="58">
                  <c:v>9876785.8499999996</c:v>
                </c:pt>
                <c:pt idx="59">
                  <c:v>6613106.9699999997</c:v>
                </c:pt>
                <c:pt idx="60">
                  <c:v>6336830.2199999997</c:v>
                </c:pt>
                <c:pt idx="61">
                  <c:v>5688733.6600000001</c:v>
                </c:pt>
                <c:pt idx="62">
                  <c:v>7548219.71</c:v>
                </c:pt>
                <c:pt idx="63">
                  <c:v>6411222.5599999996</c:v>
                </c:pt>
                <c:pt idx="64">
                  <c:v>8677866.9600000009</c:v>
                </c:pt>
                <c:pt idx="65">
                  <c:v>6894886.8099999996</c:v>
                </c:pt>
                <c:pt idx="66">
                  <c:v>6192411.6799999997</c:v>
                </c:pt>
                <c:pt idx="67">
                  <c:v>6049493.9100000001</c:v>
                </c:pt>
                <c:pt idx="68">
                  <c:v>6466167.25</c:v>
                </c:pt>
                <c:pt idx="69">
                  <c:v>6267424.9199999999</c:v>
                </c:pt>
                <c:pt idx="70">
                  <c:v>6050110.2599999998</c:v>
                </c:pt>
                <c:pt idx="71">
                  <c:v>5961613.7999999998</c:v>
                </c:pt>
                <c:pt idx="72">
                  <c:v>6216227.0899999999</c:v>
                </c:pt>
                <c:pt idx="73">
                  <c:v>6131951.29</c:v>
                </c:pt>
                <c:pt idx="74">
                  <c:v>5700900.5</c:v>
                </c:pt>
                <c:pt idx="75">
                  <c:v>6966107.75</c:v>
                </c:pt>
                <c:pt idx="76">
                  <c:v>7154341.3300000001</c:v>
                </c:pt>
                <c:pt idx="77">
                  <c:v>6955027.2300000004</c:v>
                </c:pt>
                <c:pt idx="78">
                  <c:v>6563459.54</c:v>
                </c:pt>
                <c:pt idx="79">
                  <c:v>5626462.6799999997</c:v>
                </c:pt>
                <c:pt idx="80">
                  <c:v>5537699.5999999996</c:v>
                </c:pt>
                <c:pt idx="81">
                  <c:v>5575304.2000000002</c:v>
                </c:pt>
                <c:pt idx="82">
                  <c:v>6069158.2300000004</c:v>
                </c:pt>
                <c:pt idx="83">
                  <c:v>5270893.4400000004</c:v>
                </c:pt>
                <c:pt idx="84">
                  <c:v>5654463.8300000001</c:v>
                </c:pt>
                <c:pt idx="85">
                  <c:v>6445390.0300000003</c:v>
                </c:pt>
                <c:pt idx="86">
                  <c:v>6657724.9900000002</c:v>
                </c:pt>
                <c:pt idx="87">
                  <c:v>6521916.6799999997</c:v>
                </c:pt>
                <c:pt idx="88">
                  <c:v>5850834.04</c:v>
                </c:pt>
                <c:pt idx="89">
                  <c:v>5670898.0099999998</c:v>
                </c:pt>
                <c:pt idx="90">
                  <c:v>5929416.2800000003</c:v>
                </c:pt>
                <c:pt idx="91">
                  <c:v>7161239.3099999996</c:v>
                </c:pt>
                <c:pt idx="92">
                  <c:v>7262121.4500000002</c:v>
                </c:pt>
                <c:pt idx="93">
                  <c:v>8182525.7300000004</c:v>
                </c:pt>
                <c:pt idx="94">
                  <c:v>7509632.3300000001</c:v>
                </c:pt>
                <c:pt idx="95">
                  <c:v>7241921.54</c:v>
                </c:pt>
                <c:pt idx="96">
                  <c:v>7933754.3600000003</c:v>
                </c:pt>
                <c:pt idx="97">
                  <c:v>6762552.9800000004</c:v>
                </c:pt>
                <c:pt idx="98">
                  <c:v>6504182.5099999998</c:v>
                </c:pt>
                <c:pt idx="99">
                  <c:v>6798397.7999999998</c:v>
                </c:pt>
                <c:pt idx="100">
                  <c:v>7106048.7000000002</c:v>
                </c:pt>
                <c:pt idx="101">
                  <c:v>6516074.3499999996</c:v>
                </c:pt>
                <c:pt idx="102">
                  <c:v>7392748.4199999999</c:v>
                </c:pt>
                <c:pt idx="103">
                  <c:v>7927900.4699999997</c:v>
                </c:pt>
                <c:pt idx="104">
                  <c:v>7438797.3300000001</c:v>
                </c:pt>
                <c:pt idx="105">
                  <c:v>7533919.5499999998</c:v>
                </c:pt>
                <c:pt idx="106">
                  <c:v>6552914.9000000004</c:v>
                </c:pt>
                <c:pt idx="107">
                  <c:v>6840961.5300000003</c:v>
                </c:pt>
                <c:pt idx="108">
                  <c:v>7155401.4900000002</c:v>
                </c:pt>
                <c:pt idx="109">
                  <c:v>7242797.4000000004</c:v>
                </c:pt>
                <c:pt idx="110">
                  <c:v>7274852.0199999996</c:v>
                </c:pt>
                <c:pt idx="111">
                  <c:v>7580404.7699999996</c:v>
                </c:pt>
                <c:pt idx="112">
                  <c:v>7885692.8200000003</c:v>
                </c:pt>
                <c:pt idx="113">
                  <c:v>7857639.8499999996</c:v>
                </c:pt>
                <c:pt idx="114">
                  <c:v>7805421.5</c:v>
                </c:pt>
                <c:pt idx="115">
                  <c:v>8043943.7599999998</c:v>
                </c:pt>
                <c:pt idx="116">
                  <c:v>7940574.6900000004</c:v>
                </c:pt>
                <c:pt idx="117">
                  <c:v>7577043.8499999996</c:v>
                </c:pt>
                <c:pt idx="118">
                  <c:v>7374720.1699999999</c:v>
                </c:pt>
                <c:pt idx="119">
                  <c:v>7270089.4900000002</c:v>
                </c:pt>
                <c:pt idx="120">
                  <c:v>7020921.8099999996</c:v>
                </c:pt>
                <c:pt idx="121">
                  <c:v>7136712.7699999996</c:v>
                </c:pt>
                <c:pt idx="122">
                  <c:v>6556540.2199999997</c:v>
                </c:pt>
                <c:pt idx="123">
                  <c:v>6143855.2599999998</c:v>
                </c:pt>
                <c:pt idx="124">
                  <c:v>7326091.1299999999</c:v>
                </c:pt>
                <c:pt idx="125">
                  <c:v>7331564.9000000004</c:v>
                </c:pt>
                <c:pt idx="126">
                  <c:v>7824380.3700000001</c:v>
                </c:pt>
                <c:pt idx="127">
                  <c:v>7785288.9199999999</c:v>
                </c:pt>
                <c:pt idx="128">
                  <c:v>8227007.4299999997</c:v>
                </c:pt>
                <c:pt idx="129">
                  <c:v>7933441.5300000003</c:v>
                </c:pt>
                <c:pt idx="130">
                  <c:v>8142365.9400000004</c:v>
                </c:pt>
                <c:pt idx="131">
                  <c:v>7681200.3200000003</c:v>
                </c:pt>
                <c:pt idx="132">
                  <c:v>6686838.1100000003</c:v>
                </c:pt>
                <c:pt idx="133">
                  <c:v>7229841.54</c:v>
                </c:pt>
                <c:pt idx="134">
                  <c:v>8218775.0899999999</c:v>
                </c:pt>
                <c:pt idx="135">
                  <c:v>7657457.6100000003</c:v>
                </c:pt>
                <c:pt idx="136">
                  <c:v>7601052.2999999998</c:v>
                </c:pt>
                <c:pt idx="137">
                  <c:v>7423077.9500000002</c:v>
                </c:pt>
                <c:pt idx="138">
                  <c:v>7560793.5</c:v>
                </c:pt>
                <c:pt idx="139">
                  <c:v>7639959.3499999996</c:v>
                </c:pt>
                <c:pt idx="140">
                  <c:v>7563278.8600000003</c:v>
                </c:pt>
                <c:pt idx="141">
                  <c:v>8176814.0700000003</c:v>
                </c:pt>
                <c:pt idx="142">
                  <c:v>12564470.32</c:v>
                </c:pt>
                <c:pt idx="143">
                  <c:v>12704546.18</c:v>
                </c:pt>
                <c:pt idx="144">
                  <c:v>12596071.92</c:v>
                </c:pt>
                <c:pt idx="145">
                  <c:v>12139581.789999999</c:v>
                </c:pt>
                <c:pt idx="146">
                  <c:v>9895901.5299999993</c:v>
                </c:pt>
                <c:pt idx="147">
                  <c:v>10216827.5</c:v>
                </c:pt>
                <c:pt idx="148">
                  <c:v>10100456.109999999</c:v>
                </c:pt>
                <c:pt idx="149">
                  <c:v>11088472.470000001</c:v>
                </c:pt>
                <c:pt idx="150">
                  <c:v>10890623.939999999</c:v>
                </c:pt>
                <c:pt idx="151">
                  <c:v>9526382.0999999996</c:v>
                </c:pt>
                <c:pt idx="152">
                  <c:v>10634717.689999999</c:v>
                </c:pt>
                <c:pt idx="153">
                  <c:v>10621343.1</c:v>
                </c:pt>
                <c:pt idx="154">
                  <c:v>8782636.8599999994</c:v>
                </c:pt>
                <c:pt idx="155">
                  <c:v>8229448.0999999996</c:v>
                </c:pt>
                <c:pt idx="156">
                  <c:v>8138009.4299999997</c:v>
                </c:pt>
                <c:pt idx="157">
                  <c:v>7944078.5199999996</c:v>
                </c:pt>
                <c:pt idx="158">
                  <c:v>8654662.9399999995</c:v>
                </c:pt>
                <c:pt idx="159">
                  <c:v>8997422.1199999992</c:v>
                </c:pt>
                <c:pt idx="160">
                  <c:v>8493857.4499999993</c:v>
                </c:pt>
                <c:pt idx="161">
                  <c:v>8247713.6200000001</c:v>
                </c:pt>
                <c:pt idx="162">
                  <c:v>9133478.4499999993</c:v>
                </c:pt>
                <c:pt idx="163">
                  <c:v>8340701.8099999996</c:v>
                </c:pt>
                <c:pt idx="164">
                  <c:v>9050929.75</c:v>
                </c:pt>
                <c:pt idx="165">
                  <c:v>8889983.4600000009</c:v>
                </c:pt>
                <c:pt idx="166">
                  <c:v>9038352.5299999993</c:v>
                </c:pt>
                <c:pt idx="167">
                  <c:v>8777042.2400000002</c:v>
                </c:pt>
                <c:pt idx="168">
                  <c:v>8780351.4000000004</c:v>
                </c:pt>
                <c:pt idx="169">
                  <c:v>8382321.8799999999</c:v>
                </c:pt>
                <c:pt idx="170">
                  <c:v>8408251.0600000005</c:v>
                </c:pt>
                <c:pt idx="171">
                  <c:v>8379781.6900000004</c:v>
                </c:pt>
                <c:pt idx="172">
                  <c:v>8524476.5099999998</c:v>
                </c:pt>
                <c:pt idx="173">
                  <c:v>8694109.9700000007</c:v>
                </c:pt>
                <c:pt idx="174">
                  <c:v>8780811.1799999997</c:v>
                </c:pt>
                <c:pt idx="175">
                  <c:v>9427735.9700000007</c:v>
                </c:pt>
                <c:pt idx="176">
                  <c:v>9340850.6099999994</c:v>
                </c:pt>
                <c:pt idx="177">
                  <c:v>8941533.25</c:v>
                </c:pt>
                <c:pt idx="178">
                  <c:v>9352250.0999999996</c:v>
                </c:pt>
                <c:pt idx="179">
                  <c:v>9913281.8300000001</c:v>
                </c:pt>
                <c:pt idx="180">
                  <c:v>9866340.3900000006</c:v>
                </c:pt>
                <c:pt idx="181">
                  <c:v>10124968.140000001</c:v>
                </c:pt>
                <c:pt idx="182">
                  <c:v>9619191.4299999997</c:v>
                </c:pt>
                <c:pt idx="183">
                  <c:v>9291686.2300000004</c:v>
                </c:pt>
                <c:pt idx="184">
                  <c:v>10125820.710000001</c:v>
                </c:pt>
                <c:pt idx="185">
                  <c:v>10387339.689999999</c:v>
                </c:pt>
                <c:pt idx="186">
                  <c:v>9594937.2300000004</c:v>
                </c:pt>
                <c:pt idx="187">
                  <c:v>9005408.1099999994</c:v>
                </c:pt>
                <c:pt idx="188">
                  <c:v>9305889.9800000004</c:v>
                </c:pt>
                <c:pt idx="189">
                  <c:v>8591517.9900000002</c:v>
                </c:pt>
                <c:pt idx="190">
                  <c:v>8922370.1600000001</c:v>
                </c:pt>
                <c:pt idx="191">
                  <c:v>7736341.1799999997</c:v>
                </c:pt>
                <c:pt idx="192">
                  <c:v>7829656.75</c:v>
                </c:pt>
                <c:pt idx="193">
                  <c:v>9183149.25</c:v>
                </c:pt>
                <c:pt idx="194">
                  <c:v>9052180.9299999997</c:v>
                </c:pt>
                <c:pt idx="195">
                  <c:v>8766372.8699999992</c:v>
                </c:pt>
                <c:pt idx="196">
                  <c:v>9083627.3000000007</c:v>
                </c:pt>
                <c:pt idx="197">
                  <c:v>9194674.1199999992</c:v>
                </c:pt>
                <c:pt idx="198">
                  <c:v>9889454</c:v>
                </c:pt>
                <c:pt idx="199">
                  <c:v>10202148.27</c:v>
                </c:pt>
                <c:pt idx="200">
                  <c:v>9117424.6799999997</c:v>
                </c:pt>
                <c:pt idx="201">
                  <c:v>9172791.3300000001</c:v>
                </c:pt>
                <c:pt idx="202">
                  <c:v>8992316.8300000001</c:v>
                </c:pt>
                <c:pt idx="203">
                  <c:v>8589129.7400000002</c:v>
                </c:pt>
                <c:pt idx="204">
                  <c:v>7842898.8899999997</c:v>
                </c:pt>
                <c:pt idx="205">
                  <c:v>11559261.9</c:v>
                </c:pt>
                <c:pt idx="206">
                  <c:v>9489007.0600000005</c:v>
                </c:pt>
                <c:pt idx="207">
                  <c:v>8118632.2999999998</c:v>
                </c:pt>
                <c:pt idx="208">
                  <c:v>8126150.9699999997</c:v>
                </c:pt>
                <c:pt idx="209">
                  <c:v>8270387.8499999996</c:v>
                </c:pt>
                <c:pt idx="210">
                  <c:v>8660595.3599999994</c:v>
                </c:pt>
                <c:pt idx="211">
                  <c:v>8753296.9199999999</c:v>
                </c:pt>
                <c:pt idx="212">
                  <c:v>8489577.8800000008</c:v>
                </c:pt>
                <c:pt idx="213">
                  <c:v>8714351.6699999999</c:v>
                </c:pt>
                <c:pt idx="214">
                  <c:v>8423577.0600000005</c:v>
                </c:pt>
                <c:pt idx="215">
                  <c:v>8447841.6999999993</c:v>
                </c:pt>
                <c:pt idx="216">
                  <c:v>8492629.1199999992</c:v>
                </c:pt>
                <c:pt idx="217">
                  <c:v>8529836.8599999994</c:v>
                </c:pt>
                <c:pt idx="218">
                  <c:v>8877548.5700000003</c:v>
                </c:pt>
                <c:pt idx="219">
                  <c:v>9228562.9700000007</c:v>
                </c:pt>
                <c:pt idx="220">
                  <c:v>9424009.4299999997</c:v>
                </c:pt>
                <c:pt idx="221">
                  <c:v>10139819.119999999</c:v>
                </c:pt>
                <c:pt idx="222">
                  <c:v>9994364.5800000001</c:v>
                </c:pt>
                <c:pt idx="223">
                  <c:v>9067868.1899999995</c:v>
                </c:pt>
                <c:pt idx="224">
                  <c:v>8824300.1999999993</c:v>
                </c:pt>
                <c:pt idx="225">
                  <c:v>9187087.1199999992</c:v>
                </c:pt>
                <c:pt idx="226">
                  <c:v>8934934.5999999996</c:v>
                </c:pt>
                <c:pt idx="227">
                  <c:v>8489939.6099999994</c:v>
                </c:pt>
                <c:pt idx="228">
                  <c:v>8362975.0800000001</c:v>
                </c:pt>
                <c:pt idx="229">
                  <c:v>9568703.4800000004</c:v>
                </c:pt>
                <c:pt idx="230">
                  <c:v>9438877.9600000009</c:v>
                </c:pt>
                <c:pt idx="231">
                  <c:v>9591542.2899999991</c:v>
                </c:pt>
                <c:pt idx="232">
                  <c:v>8931625.2799999993</c:v>
                </c:pt>
                <c:pt idx="233">
                  <c:v>9648822.1500000004</c:v>
                </c:pt>
                <c:pt idx="234">
                  <c:v>10498653.619999999</c:v>
                </c:pt>
                <c:pt idx="235">
                  <c:v>8674422.25</c:v>
                </c:pt>
                <c:pt idx="236">
                  <c:v>10140668.949999999</c:v>
                </c:pt>
                <c:pt idx="237">
                  <c:v>9308895.4299999997</c:v>
                </c:pt>
                <c:pt idx="238">
                  <c:v>8730245.5700000003</c:v>
                </c:pt>
                <c:pt idx="239">
                  <c:v>10310234.07</c:v>
                </c:pt>
                <c:pt idx="240">
                  <c:v>8156491.0300000003</c:v>
                </c:pt>
                <c:pt idx="241">
                  <c:v>6278118.1500000004</c:v>
                </c:pt>
                <c:pt idx="242">
                  <c:v>8198208.3899999997</c:v>
                </c:pt>
                <c:pt idx="243">
                  <c:v>8781097.5199999996</c:v>
                </c:pt>
                <c:pt idx="244">
                  <c:v>11490984.82</c:v>
                </c:pt>
                <c:pt idx="245">
                  <c:v>8461081.2300000004</c:v>
                </c:pt>
                <c:pt idx="246">
                  <c:v>7912027.1600000001</c:v>
                </c:pt>
                <c:pt idx="247">
                  <c:v>7886729.54</c:v>
                </c:pt>
                <c:pt idx="248">
                  <c:v>10791500.25</c:v>
                </c:pt>
                <c:pt idx="249">
                  <c:v>9426222.6699999999</c:v>
                </c:pt>
              </c:numCache>
            </c:numRef>
          </c:val>
          <c:smooth val="0"/>
          <c:extLst>
            <c:ext xmlns:c16="http://schemas.microsoft.com/office/drawing/2014/chart" uri="{C3380CC4-5D6E-409C-BE32-E72D297353CC}">
              <c16:uniqueId val="{00000000-64B5-479B-9F74-50A6F7A8E691}"/>
            </c:ext>
          </c:extLst>
        </c:ser>
        <c:ser>
          <c:idx val="2"/>
          <c:order val="2"/>
          <c:tx>
            <c:v>Gain/Loss - actual</c:v>
          </c:tx>
          <c:spPr>
            <a:ln w="28575" cap="rnd">
              <a:noFill/>
              <a:round/>
            </a:ln>
            <a:effectLst/>
          </c:spPr>
          <c:marker>
            <c:symbol val="circle"/>
            <c:size val="3"/>
            <c:spPr>
              <a:solidFill>
                <a:srgbClr val="68D2DF"/>
              </a:solidFill>
              <a:ln w="0">
                <a:solidFill>
                  <a:schemeClr val="accent3"/>
                </a:solidFill>
              </a:ln>
              <a:effectLst/>
            </c:spPr>
          </c:marker>
          <c:cat>
            <c:numRef>
              <c:f>[7]Graf_NYB!$A$2:$A$251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[7]Graf_NYB!$B$2:$B$251</c:f>
              <c:numCache>
                <c:formatCode>General</c:formatCode>
                <c:ptCount val="250"/>
                <c:pt idx="0">
                  <c:v>-7973356.1100000003</c:v>
                </c:pt>
                <c:pt idx="1">
                  <c:v>2800691.92</c:v>
                </c:pt>
                <c:pt idx="2">
                  <c:v>3111187.6</c:v>
                </c:pt>
                <c:pt idx="3">
                  <c:v>-5488474.0099999998</c:v>
                </c:pt>
                <c:pt idx="4">
                  <c:v>-4734268.88</c:v>
                </c:pt>
                <c:pt idx="5">
                  <c:v>-464466.89</c:v>
                </c:pt>
                <c:pt idx="6">
                  <c:v>-4272509.0599999996</c:v>
                </c:pt>
                <c:pt idx="7">
                  <c:v>-1600963.67</c:v>
                </c:pt>
                <c:pt idx="8">
                  <c:v>-1453863.88</c:v>
                </c:pt>
                <c:pt idx="9">
                  <c:v>-3181046.48</c:v>
                </c:pt>
                <c:pt idx="10">
                  <c:v>-5947061.0800000001</c:v>
                </c:pt>
                <c:pt idx="11">
                  <c:v>-125271.41</c:v>
                </c:pt>
                <c:pt idx="12">
                  <c:v>702017</c:v>
                </c:pt>
                <c:pt idx="13">
                  <c:v>-1356978.49</c:v>
                </c:pt>
                <c:pt idx="14">
                  <c:v>2593506.46</c:v>
                </c:pt>
                <c:pt idx="15">
                  <c:v>-6148277.9199999999</c:v>
                </c:pt>
                <c:pt idx="16">
                  <c:v>-3841695.35</c:v>
                </c:pt>
                <c:pt idx="17">
                  <c:v>689398.94</c:v>
                </c:pt>
                <c:pt idx="18">
                  <c:v>-215047.74</c:v>
                </c:pt>
                <c:pt idx="19">
                  <c:v>421415.57</c:v>
                </c:pt>
                <c:pt idx="20">
                  <c:v>1099956.56</c:v>
                </c:pt>
                <c:pt idx="21">
                  <c:v>4623967.0999999996</c:v>
                </c:pt>
                <c:pt idx="22">
                  <c:v>-1146912.3600000001</c:v>
                </c:pt>
                <c:pt idx="23">
                  <c:v>1634197.48</c:v>
                </c:pt>
                <c:pt idx="24">
                  <c:v>946539.54</c:v>
                </c:pt>
                <c:pt idx="25">
                  <c:v>-2159603.36</c:v>
                </c:pt>
                <c:pt idx="26">
                  <c:v>820054.57</c:v>
                </c:pt>
                <c:pt idx="27">
                  <c:v>501917.09</c:v>
                </c:pt>
                <c:pt idx="28">
                  <c:v>1795852.29</c:v>
                </c:pt>
                <c:pt idx="29">
                  <c:v>1100481.27</c:v>
                </c:pt>
                <c:pt idx="30">
                  <c:v>-3261646.14</c:v>
                </c:pt>
                <c:pt idx="31">
                  <c:v>617730.42000000004</c:v>
                </c:pt>
                <c:pt idx="32">
                  <c:v>1017279.88</c:v>
                </c:pt>
                <c:pt idx="33">
                  <c:v>-2359890.9900000002</c:v>
                </c:pt>
                <c:pt idx="34">
                  <c:v>4469976.2699999996</c:v>
                </c:pt>
                <c:pt idx="35">
                  <c:v>-464805.31</c:v>
                </c:pt>
                <c:pt idx="36">
                  <c:v>-6594965.04</c:v>
                </c:pt>
                <c:pt idx="37">
                  <c:v>-1424931.19</c:v>
                </c:pt>
                <c:pt idx="38">
                  <c:v>707723.46</c:v>
                </c:pt>
                <c:pt idx="39">
                  <c:v>-6879349.6600000001</c:v>
                </c:pt>
                <c:pt idx="40">
                  <c:v>6299685.8600000003</c:v>
                </c:pt>
                <c:pt idx="41">
                  <c:v>7019549.0700000003</c:v>
                </c:pt>
                <c:pt idx="42">
                  <c:v>4020937.81</c:v>
                </c:pt>
                <c:pt idx="43">
                  <c:v>-448420.57</c:v>
                </c:pt>
                <c:pt idx="44">
                  <c:v>4292304.93</c:v>
                </c:pt>
                <c:pt idx="45">
                  <c:v>-2087242.09</c:v>
                </c:pt>
                <c:pt idx="46">
                  <c:v>-3356094.47</c:v>
                </c:pt>
                <c:pt idx="47">
                  <c:v>-244554.85</c:v>
                </c:pt>
                <c:pt idx="48">
                  <c:v>7894009.1399999997</c:v>
                </c:pt>
                <c:pt idx="49">
                  <c:v>-3943685.24</c:v>
                </c:pt>
                <c:pt idx="50">
                  <c:v>-1614126.23</c:v>
                </c:pt>
                <c:pt idx="51">
                  <c:v>-2299945.06</c:v>
                </c:pt>
                <c:pt idx="52">
                  <c:v>-6803623.96</c:v>
                </c:pt>
                <c:pt idx="53">
                  <c:v>-1898453.49</c:v>
                </c:pt>
                <c:pt idx="54">
                  <c:v>305195.21999999997</c:v>
                </c:pt>
                <c:pt idx="55">
                  <c:v>845981.57</c:v>
                </c:pt>
                <c:pt idx="56">
                  <c:v>-178469.93</c:v>
                </c:pt>
                <c:pt idx="57">
                  <c:v>14608.38</c:v>
                </c:pt>
                <c:pt idx="58">
                  <c:v>1356244.6</c:v>
                </c:pt>
                <c:pt idx="59">
                  <c:v>5455702.9400000004</c:v>
                </c:pt>
                <c:pt idx="60">
                  <c:v>-972334.6</c:v>
                </c:pt>
                <c:pt idx="61">
                  <c:v>-703744.48</c:v>
                </c:pt>
                <c:pt idx="62">
                  <c:v>-3980091.8</c:v>
                </c:pt>
                <c:pt idx="63">
                  <c:v>-1726808.95</c:v>
                </c:pt>
                <c:pt idx="64">
                  <c:v>-2984367.14</c:v>
                </c:pt>
                <c:pt idx="65">
                  <c:v>-7443903.9900000002</c:v>
                </c:pt>
                <c:pt idx="66">
                  <c:v>1622816.29</c:v>
                </c:pt>
                <c:pt idx="67">
                  <c:v>-6757007.7599999998</c:v>
                </c:pt>
                <c:pt idx="68">
                  <c:v>-4886310.67</c:v>
                </c:pt>
                <c:pt idx="69">
                  <c:v>-708291.54</c:v>
                </c:pt>
                <c:pt idx="70">
                  <c:v>-6067450.0700000003</c:v>
                </c:pt>
                <c:pt idx="71">
                  <c:v>-4259243.42</c:v>
                </c:pt>
                <c:pt idx="72">
                  <c:v>-3554018.89</c:v>
                </c:pt>
                <c:pt idx="73">
                  <c:v>-1961601.05</c:v>
                </c:pt>
                <c:pt idx="74">
                  <c:v>-2751126.3</c:v>
                </c:pt>
                <c:pt idx="75">
                  <c:v>-1546093.54</c:v>
                </c:pt>
                <c:pt idx="76">
                  <c:v>1195756.08</c:v>
                </c:pt>
                <c:pt idx="77">
                  <c:v>-779793.94</c:v>
                </c:pt>
                <c:pt idx="78">
                  <c:v>-1888128.76</c:v>
                </c:pt>
                <c:pt idx="79">
                  <c:v>-1293426.5</c:v>
                </c:pt>
                <c:pt idx="80">
                  <c:v>-780252.37</c:v>
                </c:pt>
                <c:pt idx="81">
                  <c:v>67057.009999999995</c:v>
                </c:pt>
                <c:pt idx="82">
                  <c:v>488089.85</c:v>
                </c:pt>
                <c:pt idx="83">
                  <c:v>-67459.899999999994</c:v>
                </c:pt>
                <c:pt idx="84">
                  <c:v>-473520.5</c:v>
                </c:pt>
                <c:pt idx="85">
                  <c:v>-2590668.77</c:v>
                </c:pt>
                <c:pt idx="86">
                  <c:v>-4369077.51</c:v>
                </c:pt>
                <c:pt idx="87">
                  <c:v>-404929.63</c:v>
                </c:pt>
                <c:pt idx="88">
                  <c:v>-2944716.95</c:v>
                </c:pt>
                <c:pt idx="89">
                  <c:v>-2935773.64</c:v>
                </c:pt>
                <c:pt idx="90">
                  <c:v>-2775421.64</c:v>
                </c:pt>
                <c:pt idx="91">
                  <c:v>-113676.11</c:v>
                </c:pt>
                <c:pt idx="92">
                  <c:v>-625890.17000000004</c:v>
                </c:pt>
                <c:pt idx="93">
                  <c:v>579722.35</c:v>
                </c:pt>
                <c:pt idx="94">
                  <c:v>-1102158.3899999999</c:v>
                </c:pt>
                <c:pt idx="95">
                  <c:v>-4286341.58</c:v>
                </c:pt>
                <c:pt idx="96">
                  <c:v>-1525981.01</c:v>
                </c:pt>
                <c:pt idx="97">
                  <c:v>-2203505.83</c:v>
                </c:pt>
                <c:pt idx="98">
                  <c:v>-1417496.3</c:v>
                </c:pt>
                <c:pt idx="99">
                  <c:v>-822287.33</c:v>
                </c:pt>
                <c:pt idx="100">
                  <c:v>-4366906.0599999996</c:v>
                </c:pt>
                <c:pt idx="101">
                  <c:v>-3121031.43</c:v>
                </c:pt>
                <c:pt idx="102">
                  <c:v>1994923.57</c:v>
                </c:pt>
                <c:pt idx="103">
                  <c:v>-5609229.54</c:v>
                </c:pt>
                <c:pt idx="104">
                  <c:v>-9852312.4800000004</c:v>
                </c:pt>
                <c:pt idx="105">
                  <c:v>-2559862.0699999998</c:v>
                </c:pt>
                <c:pt idx="106">
                  <c:v>-1371764.37</c:v>
                </c:pt>
                <c:pt idx="107">
                  <c:v>-1994416.85</c:v>
                </c:pt>
                <c:pt idx="108">
                  <c:v>178358.91</c:v>
                </c:pt>
                <c:pt idx="109">
                  <c:v>-3028093.9</c:v>
                </c:pt>
                <c:pt idx="110">
                  <c:v>-1281722.54</c:v>
                </c:pt>
                <c:pt idx="111">
                  <c:v>-2689306.16</c:v>
                </c:pt>
                <c:pt idx="112">
                  <c:v>-2149981.1800000002</c:v>
                </c:pt>
                <c:pt idx="113">
                  <c:v>-1963205.82</c:v>
                </c:pt>
                <c:pt idx="114">
                  <c:v>684292.2</c:v>
                </c:pt>
                <c:pt idx="115">
                  <c:v>-1758270.96</c:v>
                </c:pt>
                <c:pt idx="116">
                  <c:v>-685681.56</c:v>
                </c:pt>
                <c:pt idx="117">
                  <c:v>-880020.73</c:v>
                </c:pt>
                <c:pt idx="118">
                  <c:v>-2404522.85</c:v>
                </c:pt>
                <c:pt idx="119">
                  <c:v>-1329643.92</c:v>
                </c:pt>
                <c:pt idx="120">
                  <c:v>-2024832.92</c:v>
                </c:pt>
                <c:pt idx="121">
                  <c:v>59493.91</c:v>
                </c:pt>
                <c:pt idx="122">
                  <c:v>-2245769.21</c:v>
                </c:pt>
                <c:pt idx="123">
                  <c:v>-488149.08</c:v>
                </c:pt>
                <c:pt idx="124">
                  <c:v>-1614742.23</c:v>
                </c:pt>
                <c:pt idx="125">
                  <c:v>-339364.92</c:v>
                </c:pt>
                <c:pt idx="126">
                  <c:v>327269.53999999998</c:v>
                </c:pt>
                <c:pt idx="127">
                  <c:v>-274168.73</c:v>
                </c:pt>
                <c:pt idx="128">
                  <c:v>-1640373.97</c:v>
                </c:pt>
                <c:pt idx="129">
                  <c:v>-2453998.85</c:v>
                </c:pt>
                <c:pt idx="130">
                  <c:v>-2673782.8199999998</c:v>
                </c:pt>
                <c:pt idx="131">
                  <c:v>-330371.33</c:v>
                </c:pt>
                <c:pt idx="132">
                  <c:v>-2243272.04</c:v>
                </c:pt>
                <c:pt idx="133">
                  <c:v>-3334192.9</c:v>
                </c:pt>
                <c:pt idx="134">
                  <c:v>-2871300.89</c:v>
                </c:pt>
                <c:pt idx="135">
                  <c:v>-370618.85</c:v>
                </c:pt>
                <c:pt idx="136">
                  <c:v>-104364.46</c:v>
                </c:pt>
                <c:pt idx="137">
                  <c:v>-4074702.99</c:v>
                </c:pt>
                <c:pt idx="138">
                  <c:v>-1661023.16</c:v>
                </c:pt>
                <c:pt idx="139">
                  <c:v>2970166.78</c:v>
                </c:pt>
                <c:pt idx="140">
                  <c:v>-3095914.95</c:v>
                </c:pt>
                <c:pt idx="141">
                  <c:v>3022542.65</c:v>
                </c:pt>
                <c:pt idx="142">
                  <c:v>1298071.5</c:v>
                </c:pt>
                <c:pt idx="143">
                  <c:v>-333843.83</c:v>
                </c:pt>
                <c:pt idx="144">
                  <c:v>-1670111.91</c:v>
                </c:pt>
                <c:pt idx="145">
                  <c:v>-4613917.07</c:v>
                </c:pt>
                <c:pt idx="146">
                  <c:v>-3702467.71</c:v>
                </c:pt>
                <c:pt idx="147">
                  <c:v>-2030564.92</c:v>
                </c:pt>
                <c:pt idx="148">
                  <c:v>-1439304.77</c:v>
                </c:pt>
                <c:pt idx="149">
                  <c:v>-1414620.85</c:v>
                </c:pt>
                <c:pt idx="150">
                  <c:v>1992114.91</c:v>
                </c:pt>
                <c:pt idx="151">
                  <c:v>-3586020.85</c:v>
                </c:pt>
                <c:pt idx="152">
                  <c:v>-2928455.01</c:v>
                </c:pt>
                <c:pt idx="153">
                  <c:v>-826533.64</c:v>
                </c:pt>
                <c:pt idx="154">
                  <c:v>957238.08</c:v>
                </c:pt>
                <c:pt idx="155">
                  <c:v>615347.28</c:v>
                </c:pt>
                <c:pt idx="156">
                  <c:v>-158302.1</c:v>
                </c:pt>
                <c:pt idx="157">
                  <c:v>525715.13</c:v>
                </c:pt>
                <c:pt idx="158">
                  <c:v>-2596586.62</c:v>
                </c:pt>
                <c:pt idx="159">
                  <c:v>-3654720.13</c:v>
                </c:pt>
                <c:pt idx="160">
                  <c:v>-901767.08</c:v>
                </c:pt>
                <c:pt idx="161">
                  <c:v>-987082.6</c:v>
                </c:pt>
                <c:pt idx="162">
                  <c:v>-2826784.27</c:v>
                </c:pt>
                <c:pt idx="163">
                  <c:v>-5691825.3799999999</c:v>
                </c:pt>
                <c:pt idx="164">
                  <c:v>-1179095.9099999999</c:v>
                </c:pt>
                <c:pt idx="165">
                  <c:v>-3743107.07</c:v>
                </c:pt>
                <c:pt idx="166">
                  <c:v>-4465913.29</c:v>
                </c:pt>
                <c:pt idx="167">
                  <c:v>-365066.39</c:v>
                </c:pt>
                <c:pt idx="168">
                  <c:v>2040819.32</c:v>
                </c:pt>
                <c:pt idx="169">
                  <c:v>-2165294.38</c:v>
                </c:pt>
                <c:pt idx="170">
                  <c:v>276806.3</c:v>
                </c:pt>
                <c:pt idx="171">
                  <c:v>509111.97</c:v>
                </c:pt>
                <c:pt idx="172">
                  <c:v>939344.94</c:v>
                </c:pt>
                <c:pt idx="173">
                  <c:v>140531.20000000001</c:v>
                </c:pt>
                <c:pt idx="174">
                  <c:v>47013.45</c:v>
                </c:pt>
                <c:pt idx="175">
                  <c:v>-1618656.09</c:v>
                </c:pt>
                <c:pt idx="176">
                  <c:v>-857853.79</c:v>
                </c:pt>
                <c:pt idx="177">
                  <c:v>-1761488.52</c:v>
                </c:pt>
                <c:pt idx="178">
                  <c:v>522165.72</c:v>
                </c:pt>
                <c:pt idx="179">
                  <c:v>6185046.2699999996</c:v>
                </c:pt>
                <c:pt idx="180">
                  <c:v>-5258123.82</c:v>
                </c:pt>
                <c:pt idx="181">
                  <c:v>-2735638.17</c:v>
                </c:pt>
                <c:pt idx="182">
                  <c:v>1913273.13</c:v>
                </c:pt>
                <c:pt idx="183">
                  <c:v>-636265.55000000005</c:v>
                </c:pt>
                <c:pt idx="184">
                  <c:v>228968.88</c:v>
                </c:pt>
                <c:pt idx="185">
                  <c:v>559773.88</c:v>
                </c:pt>
                <c:pt idx="186">
                  <c:v>-4696431.58</c:v>
                </c:pt>
                <c:pt idx="187">
                  <c:v>-4277390.74</c:v>
                </c:pt>
                <c:pt idx="188">
                  <c:v>-317514.78000000003</c:v>
                </c:pt>
                <c:pt idx="189">
                  <c:v>-1835193.53</c:v>
                </c:pt>
                <c:pt idx="190">
                  <c:v>-4116614.2</c:v>
                </c:pt>
                <c:pt idx="191">
                  <c:v>1333555.58</c:v>
                </c:pt>
                <c:pt idx="192">
                  <c:v>-1750407</c:v>
                </c:pt>
                <c:pt idx="193">
                  <c:v>-3800250.52</c:v>
                </c:pt>
                <c:pt idx="194">
                  <c:v>-2273122.11</c:v>
                </c:pt>
                <c:pt idx="195">
                  <c:v>840764.93</c:v>
                </c:pt>
                <c:pt idx="196">
                  <c:v>-1144174.95</c:v>
                </c:pt>
                <c:pt idx="197">
                  <c:v>652096.17000000004</c:v>
                </c:pt>
                <c:pt idx="198">
                  <c:v>189948.08</c:v>
                </c:pt>
                <c:pt idx="199">
                  <c:v>2113957.0099999998</c:v>
                </c:pt>
                <c:pt idx="200">
                  <c:v>-2576611.5699999998</c:v>
                </c:pt>
                <c:pt idx="201">
                  <c:v>-220216.17</c:v>
                </c:pt>
                <c:pt idx="202">
                  <c:v>-4466933.4000000004</c:v>
                </c:pt>
                <c:pt idx="203">
                  <c:v>-3411575.35</c:v>
                </c:pt>
                <c:pt idx="204">
                  <c:v>-876610.06</c:v>
                </c:pt>
                <c:pt idx="205">
                  <c:v>-2802526.81</c:v>
                </c:pt>
                <c:pt idx="206">
                  <c:v>-1367210.96</c:v>
                </c:pt>
                <c:pt idx="207">
                  <c:v>-4347701.92</c:v>
                </c:pt>
                <c:pt idx="208">
                  <c:v>2584402.36</c:v>
                </c:pt>
                <c:pt idx="209">
                  <c:v>907020.12</c:v>
                </c:pt>
                <c:pt idx="210">
                  <c:v>-2586966.84</c:v>
                </c:pt>
                <c:pt idx="211">
                  <c:v>-2653655.6800000002</c:v>
                </c:pt>
                <c:pt idx="212">
                  <c:v>-1072004.8500000001</c:v>
                </c:pt>
                <c:pt idx="213">
                  <c:v>512741.71</c:v>
                </c:pt>
                <c:pt idx="214">
                  <c:v>-698916.64</c:v>
                </c:pt>
                <c:pt idx="215">
                  <c:v>-1716971.98</c:v>
                </c:pt>
                <c:pt idx="216">
                  <c:v>-798112.02</c:v>
                </c:pt>
                <c:pt idx="217">
                  <c:v>1078324.48</c:v>
                </c:pt>
                <c:pt idx="218">
                  <c:v>-3349665.85</c:v>
                </c:pt>
                <c:pt idx="219">
                  <c:v>1304570.8700000001</c:v>
                </c:pt>
                <c:pt idx="220">
                  <c:v>-5889980.8700000001</c:v>
                </c:pt>
                <c:pt idx="221">
                  <c:v>-3335091.26</c:v>
                </c:pt>
                <c:pt idx="222">
                  <c:v>-3306824.01</c:v>
                </c:pt>
                <c:pt idx="223">
                  <c:v>-1083356.8799999999</c:v>
                </c:pt>
                <c:pt idx="224">
                  <c:v>-25438.77</c:v>
                </c:pt>
                <c:pt idx="225">
                  <c:v>-5206271.47</c:v>
                </c:pt>
                <c:pt idx="226">
                  <c:v>-2575675.2999999998</c:v>
                </c:pt>
                <c:pt idx="227">
                  <c:v>180023.85</c:v>
                </c:pt>
                <c:pt idx="228">
                  <c:v>-564776.43000000005</c:v>
                </c:pt>
                <c:pt idx="229">
                  <c:v>536081.86</c:v>
                </c:pt>
                <c:pt idx="230">
                  <c:v>228508.18</c:v>
                </c:pt>
                <c:pt idx="231">
                  <c:v>-6399499.3799999999</c:v>
                </c:pt>
                <c:pt idx="232">
                  <c:v>-1534095.53</c:v>
                </c:pt>
                <c:pt idx="233">
                  <c:v>-4440970.41</c:v>
                </c:pt>
                <c:pt idx="234">
                  <c:v>-1101195.92</c:v>
                </c:pt>
                <c:pt idx="235">
                  <c:v>-523900.33</c:v>
                </c:pt>
                <c:pt idx="236">
                  <c:v>-2132372.65</c:v>
                </c:pt>
                <c:pt idx="237">
                  <c:v>-385074.36</c:v>
                </c:pt>
                <c:pt idx="238">
                  <c:v>-3723853.37</c:v>
                </c:pt>
                <c:pt idx="239">
                  <c:v>77005.320000000007</c:v>
                </c:pt>
                <c:pt idx="240">
                  <c:v>732079.66</c:v>
                </c:pt>
                <c:pt idx="241">
                  <c:v>-1943571.66</c:v>
                </c:pt>
                <c:pt idx="242">
                  <c:v>-1404742</c:v>
                </c:pt>
                <c:pt idx="243">
                  <c:v>-2314817.65</c:v>
                </c:pt>
                <c:pt idx="244">
                  <c:v>-1608616.82</c:v>
                </c:pt>
                <c:pt idx="245">
                  <c:v>-1031873.45</c:v>
                </c:pt>
                <c:pt idx="246">
                  <c:v>692596.97</c:v>
                </c:pt>
                <c:pt idx="247">
                  <c:v>-5586894.9699999997</c:v>
                </c:pt>
                <c:pt idx="248">
                  <c:v>-18720445.620000001</c:v>
                </c:pt>
                <c:pt idx="249">
                  <c:v>503455.56</c:v>
                </c:pt>
              </c:numCache>
            </c:numRef>
          </c:val>
          <c:smooth val="0"/>
          <c:extLst>
            <c:ext xmlns:c16="http://schemas.microsoft.com/office/drawing/2014/chart" uri="{C3380CC4-5D6E-409C-BE32-E72D297353CC}">
              <c16:uniqueId val="{00000001-64B5-479B-9F74-50A6F7A8E691}"/>
            </c:ext>
          </c:extLst>
        </c:ser>
        <c:ser>
          <c:idx val="3"/>
          <c:order val="3"/>
          <c:tx>
            <c:v>Gain/Loss - hypothetical</c:v>
          </c:tx>
          <c:spPr>
            <a:ln w="28575" cap="rnd">
              <a:noFill/>
              <a:round/>
            </a:ln>
            <a:effectLst/>
          </c:spPr>
          <c:marker>
            <c:symbol val="x"/>
            <c:size val="3"/>
            <c:spPr>
              <a:noFill/>
              <a:ln w="9525">
                <a:solidFill>
                  <a:srgbClr val="FB264E"/>
                </a:solidFill>
              </a:ln>
              <a:effectLst/>
            </c:spPr>
          </c:marker>
          <c:cat>
            <c:numRef>
              <c:f>[7]Graf_NYB!$A$2:$A$251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[7]Graf_NYB!$C$2:$C$251</c:f>
              <c:numCache>
                <c:formatCode>General</c:formatCode>
                <c:ptCount val="250"/>
                <c:pt idx="0">
                  <c:v>-6636703.5099999998</c:v>
                </c:pt>
                <c:pt idx="1">
                  <c:v>3573885.21</c:v>
                </c:pt>
                <c:pt idx="2">
                  <c:v>4014218.24</c:v>
                </c:pt>
                <c:pt idx="3">
                  <c:v>-4745167.8099999996</c:v>
                </c:pt>
                <c:pt idx="4">
                  <c:v>-3121227.02</c:v>
                </c:pt>
                <c:pt idx="5">
                  <c:v>377935.38</c:v>
                </c:pt>
                <c:pt idx="6">
                  <c:v>-2184361.7000000002</c:v>
                </c:pt>
                <c:pt idx="7">
                  <c:v>-459944.12</c:v>
                </c:pt>
                <c:pt idx="8">
                  <c:v>-210103.35</c:v>
                </c:pt>
                <c:pt idx="9">
                  <c:v>-957872.1</c:v>
                </c:pt>
                <c:pt idx="10">
                  <c:v>-3322578.11</c:v>
                </c:pt>
                <c:pt idx="11">
                  <c:v>785680.72</c:v>
                </c:pt>
                <c:pt idx="12">
                  <c:v>1550650.73</c:v>
                </c:pt>
                <c:pt idx="13">
                  <c:v>-32391.31</c:v>
                </c:pt>
                <c:pt idx="14">
                  <c:v>3552139.11</c:v>
                </c:pt>
                <c:pt idx="15">
                  <c:v>-5031727.83</c:v>
                </c:pt>
                <c:pt idx="16">
                  <c:v>-1565717.1</c:v>
                </c:pt>
                <c:pt idx="17">
                  <c:v>946811.93</c:v>
                </c:pt>
                <c:pt idx="18">
                  <c:v>713953.22</c:v>
                </c:pt>
                <c:pt idx="19">
                  <c:v>2573558.48</c:v>
                </c:pt>
                <c:pt idx="20">
                  <c:v>1642542.96</c:v>
                </c:pt>
                <c:pt idx="21">
                  <c:v>6924973.9199999999</c:v>
                </c:pt>
                <c:pt idx="22">
                  <c:v>-324803.51</c:v>
                </c:pt>
                <c:pt idx="23">
                  <c:v>2675412.2599999998</c:v>
                </c:pt>
                <c:pt idx="24">
                  <c:v>2068644.86</c:v>
                </c:pt>
                <c:pt idx="25">
                  <c:v>-898572.84</c:v>
                </c:pt>
                <c:pt idx="26">
                  <c:v>1321913.8799999999</c:v>
                </c:pt>
                <c:pt idx="27">
                  <c:v>1740640.66</c:v>
                </c:pt>
                <c:pt idx="28">
                  <c:v>3441192.4</c:v>
                </c:pt>
                <c:pt idx="29">
                  <c:v>2745506.23</c:v>
                </c:pt>
                <c:pt idx="30">
                  <c:v>-2372082.27</c:v>
                </c:pt>
                <c:pt idx="31">
                  <c:v>2955099.69</c:v>
                </c:pt>
                <c:pt idx="32">
                  <c:v>2222035.77</c:v>
                </c:pt>
                <c:pt idx="33">
                  <c:v>-1137517.3700000001</c:v>
                </c:pt>
                <c:pt idx="34">
                  <c:v>4761899.04</c:v>
                </c:pt>
                <c:pt idx="35">
                  <c:v>479994.39</c:v>
                </c:pt>
                <c:pt idx="36">
                  <c:v>-5200672.21</c:v>
                </c:pt>
                <c:pt idx="37">
                  <c:v>-441719.79</c:v>
                </c:pt>
                <c:pt idx="38">
                  <c:v>3176979.34</c:v>
                </c:pt>
                <c:pt idx="39">
                  <c:v>-5667816.9400000004</c:v>
                </c:pt>
                <c:pt idx="40">
                  <c:v>7338777.2300000004</c:v>
                </c:pt>
                <c:pt idx="41">
                  <c:v>8196187.2599999998</c:v>
                </c:pt>
                <c:pt idx="42">
                  <c:v>4763582.0199999996</c:v>
                </c:pt>
                <c:pt idx="43">
                  <c:v>171826.4</c:v>
                </c:pt>
                <c:pt idx="44">
                  <c:v>4818177.18</c:v>
                </c:pt>
                <c:pt idx="45">
                  <c:v>-1855413.59</c:v>
                </c:pt>
                <c:pt idx="46">
                  <c:v>-2586371.73</c:v>
                </c:pt>
                <c:pt idx="47">
                  <c:v>472411.68</c:v>
                </c:pt>
                <c:pt idx="48">
                  <c:v>8340836.4100000001</c:v>
                </c:pt>
                <c:pt idx="49">
                  <c:v>-2555378.7200000002</c:v>
                </c:pt>
                <c:pt idx="50">
                  <c:v>-1026873.56</c:v>
                </c:pt>
                <c:pt idx="51">
                  <c:v>-1119437.98</c:v>
                </c:pt>
                <c:pt idx="52">
                  <c:v>-6041540.79</c:v>
                </c:pt>
                <c:pt idx="53">
                  <c:v>-1090659.46</c:v>
                </c:pt>
                <c:pt idx="54">
                  <c:v>1140011.8999999999</c:v>
                </c:pt>
                <c:pt idx="55">
                  <c:v>1913712.9</c:v>
                </c:pt>
                <c:pt idx="56">
                  <c:v>1033824.61</c:v>
                </c:pt>
                <c:pt idx="57">
                  <c:v>1260461.03</c:v>
                </c:pt>
                <c:pt idx="58">
                  <c:v>2484100.5</c:v>
                </c:pt>
                <c:pt idx="59">
                  <c:v>3488502.89</c:v>
                </c:pt>
                <c:pt idx="60">
                  <c:v>23113.57</c:v>
                </c:pt>
                <c:pt idx="61">
                  <c:v>482690.01</c:v>
                </c:pt>
                <c:pt idx="62">
                  <c:v>-5300474.3</c:v>
                </c:pt>
                <c:pt idx="63">
                  <c:v>901633.13</c:v>
                </c:pt>
                <c:pt idx="64">
                  <c:v>484784.64000000001</c:v>
                </c:pt>
                <c:pt idx="65">
                  <c:v>-4716810.42</c:v>
                </c:pt>
                <c:pt idx="66">
                  <c:v>1453978.86</c:v>
                </c:pt>
                <c:pt idx="67">
                  <c:v>-3078520.15</c:v>
                </c:pt>
                <c:pt idx="68">
                  <c:v>-3685587.02</c:v>
                </c:pt>
                <c:pt idx="69">
                  <c:v>1042297.73</c:v>
                </c:pt>
                <c:pt idx="70">
                  <c:v>-4933985.59</c:v>
                </c:pt>
                <c:pt idx="71">
                  <c:v>-3531763.09</c:v>
                </c:pt>
                <c:pt idx="72">
                  <c:v>-2674965.04</c:v>
                </c:pt>
                <c:pt idx="73">
                  <c:v>-554993.18999999994</c:v>
                </c:pt>
                <c:pt idx="74">
                  <c:v>-875517.54</c:v>
                </c:pt>
                <c:pt idx="75">
                  <c:v>-1063436.96</c:v>
                </c:pt>
                <c:pt idx="76">
                  <c:v>2125876.89</c:v>
                </c:pt>
                <c:pt idx="77">
                  <c:v>175697.12</c:v>
                </c:pt>
                <c:pt idx="78">
                  <c:v>-842905.94</c:v>
                </c:pt>
                <c:pt idx="79">
                  <c:v>-437953.72</c:v>
                </c:pt>
                <c:pt idx="80">
                  <c:v>178849.88</c:v>
                </c:pt>
                <c:pt idx="81">
                  <c:v>177318.69</c:v>
                </c:pt>
                <c:pt idx="82">
                  <c:v>1335547.04</c:v>
                </c:pt>
                <c:pt idx="83">
                  <c:v>326490.53000000003</c:v>
                </c:pt>
                <c:pt idx="84">
                  <c:v>465296.19</c:v>
                </c:pt>
                <c:pt idx="85">
                  <c:v>-1360213.64</c:v>
                </c:pt>
                <c:pt idx="86">
                  <c:v>-3536532.85</c:v>
                </c:pt>
                <c:pt idx="87">
                  <c:v>-406256.44</c:v>
                </c:pt>
                <c:pt idx="88">
                  <c:v>-2493540.5499999998</c:v>
                </c:pt>
                <c:pt idx="89">
                  <c:v>-1898110.62</c:v>
                </c:pt>
                <c:pt idx="90">
                  <c:v>-1877171.67</c:v>
                </c:pt>
                <c:pt idx="91">
                  <c:v>80874.39</c:v>
                </c:pt>
                <c:pt idx="92">
                  <c:v>222143.4</c:v>
                </c:pt>
                <c:pt idx="93">
                  <c:v>1452062.91</c:v>
                </c:pt>
                <c:pt idx="94">
                  <c:v>105150.22</c:v>
                </c:pt>
                <c:pt idx="95">
                  <c:v>-3509336.14</c:v>
                </c:pt>
                <c:pt idx="96">
                  <c:v>211978.16</c:v>
                </c:pt>
                <c:pt idx="97">
                  <c:v>-2124519.2200000002</c:v>
                </c:pt>
                <c:pt idx="98">
                  <c:v>-69304.27</c:v>
                </c:pt>
                <c:pt idx="99">
                  <c:v>182798.92</c:v>
                </c:pt>
                <c:pt idx="100">
                  <c:v>-1712123.35</c:v>
                </c:pt>
                <c:pt idx="101">
                  <c:v>-1631674.31</c:v>
                </c:pt>
                <c:pt idx="102">
                  <c:v>3193668.5</c:v>
                </c:pt>
                <c:pt idx="103">
                  <c:v>-4013270</c:v>
                </c:pt>
                <c:pt idx="104">
                  <c:v>-8858358.9299999997</c:v>
                </c:pt>
                <c:pt idx="105">
                  <c:v>-1660336.17</c:v>
                </c:pt>
                <c:pt idx="106">
                  <c:v>-579198.56000000006</c:v>
                </c:pt>
                <c:pt idx="107">
                  <c:v>-1539644.83</c:v>
                </c:pt>
                <c:pt idx="108">
                  <c:v>892731.1</c:v>
                </c:pt>
                <c:pt idx="109">
                  <c:v>-2476822.48</c:v>
                </c:pt>
                <c:pt idx="110">
                  <c:v>-953207.72</c:v>
                </c:pt>
                <c:pt idx="111">
                  <c:v>-2205594.88</c:v>
                </c:pt>
                <c:pt idx="112">
                  <c:v>-1566793.05</c:v>
                </c:pt>
                <c:pt idx="113">
                  <c:v>-1366823.57</c:v>
                </c:pt>
                <c:pt idx="114">
                  <c:v>1418847.39</c:v>
                </c:pt>
                <c:pt idx="115">
                  <c:v>-1015037.56</c:v>
                </c:pt>
                <c:pt idx="116">
                  <c:v>-65361.45</c:v>
                </c:pt>
                <c:pt idx="117">
                  <c:v>587020.44999999995</c:v>
                </c:pt>
                <c:pt idx="118">
                  <c:v>-1133492.08</c:v>
                </c:pt>
                <c:pt idx="119">
                  <c:v>-572769.16</c:v>
                </c:pt>
                <c:pt idx="120">
                  <c:v>-1544200.97</c:v>
                </c:pt>
                <c:pt idx="121">
                  <c:v>559052.31000000006</c:v>
                </c:pt>
                <c:pt idx="122">
                  <c:v>-1403986.24</c:v>
                </c:pt>
                <c:pt idx="123">
                  <c:v>842298.36</c:v>
                </c:pt>
                <c:pt idx="124">
                  <c:v>-754856.97</c:v>
                </c:pt>
                <c:pt idx="125">
                  <c:v>527013.81999999995</c:v>
                </c:pt>
                <c:pt idx="126">
                  <c:v>2124092.88</c:v>
                </c:pt>
                <c:pt idx="127">
                  <c:v>1236160.55</c:v>
                </c:pt>
                <c:pt idx="128">
                  <c:v>-948965.2</c:v>
                </c:pt>
                <c:pt idx="129">
                  <c:v>-1228844.97</c:v>
                </c:pt>
                <c:pt idx="130">
                  <c:v>1957194.55</c:v>
                </c:pt>
                <c:pt idx="131">
                  <c:v>908907.93</c:v>
                </c:pt>
                <c:pt idx="132">
                  <c:v>316196.06</c:v>
                </c:pt>
                <c:pt idx="133">
                  <c:v>-1057035.54</c:v>
                </c:pt>
                <c:pt idx="134">
                  <c:v>-1555635.49</c:v>
                </c:pt>
                <c:pt idx="135">
                  <c:v>1101623.81</c:v>
                </c:pt>
                <c:pt idx="136">
                  <c:v>1420930.85</c:v>
                </c:pt>
                <c:pt idx="137">
                  <c:v>-2609939.16</c:v>
                </c:pt>
                <c:pt idx="138">
                  <c:v>-997232.1</c:v>
                </c:pt>
                <c:pt idx="139">
                  <c:v>4929588.22</c:v>
                </c:pt>
                <c:pt idx="140">
                  <c:v>-2632853.17</c:v>
                </c:pt>
                <c:pt idx="141">
                  <c:v>3471708.41</c:v>
                </c:pt>
                <c:pt idx="142">
                  <c:v>1416398.9</c:v>
                </c:pt>
                <c:pt idx="143">
                  <c:v>849729.09</c:v>
                </c:pt>
                <c:pt idx="144">
                  <c:v>206240.64000000001</c:v>
                </c:pt>
                <c:pt idx="145">
                  <c:v>-1866254.51</c:v>
                </c:pt>
                <c:pt idx="146">
                  <c:v>-3139083.08</c:v>
                </c:pt>
                <c:pt idx="147">
                  <c:v>-675204.79</c:v>
                </c:pt>
                <c:pt idx="148">
                  <c:v>956351.3</c:v>
                </c:pt>
                <c:pt idx="149">
                  <c:v>-659769.63</c:v>
                </c:pt>
                <c:pt idx="150">
                  <c:v>1993598.62</c:v>
                </c:pt>
                <c:pt idx="151">
                  <c:v>-3499435.98</c:v>
                </c:pt>
                <c:pt idx="152">
                  <c:v>-2503964.4300000002</c:v>
                </c:pt>
                <c:pt idx="153">
                  <c:v>844646.25</c:v>
                </c:pt>
                <c:pt idx="154">
                  <c:v>1414113.28</c:v>
                </c:pt>
                <c:pt idx="155">
                  <c:v>2148013.81</c:v>
                </c:pt>
                <c:pt idx="156">
                  <c:v>398988.47</c:v>
                </c:pt>
                <c:pt idx="157">
                  <c:v>1563279.49</c:v>
                </c:pt>
                <c:pt idx="158">
                  <c:v>-1636569.46</c:v>
                </c:pt>
                <c:pt idx="159">
                  <c:v>-1817765.33</c:v>
                </c:pt>
                <c:pt idx="160">
                  <c:v>346640.95</c:v>
                </c:pt>
                <c:pt idx="161">
                  <c:v>454303.67</c:v>
                </c:pt>
                <c:pt idx="162">
                  <c:v>-1546279.57</c:v>
                </c:pt>
                <c:pt idx="163">
                  <c:v>-4170576.78</c:v>
                </c:pt>
                <c:pt idx="164">
                  <c:v>287920.44</c:v>
                </c:pt>
                <c:pt idx="165">
                  <c:v>-3091266.27</c:v>
                </c:pt>
                <c:pt idx="166">
                  <c:v>-3664397.68</c:v>
                </c:pt>
                <c:pt idx="167">
                  <c:v>1123151.18</c:v>
                </c:pt>
                <c:pt idx="168">
                  <c:v>3274077.04</c:v>
                </c:pt>
                <c:pt idx="169">
                  <c:v>-1268571.6000000001</c:v>
                </c:pt>
                <c:pt idx="170">
                  <c:v>574817.75</c:v>
                </c:pt>
                <c:pt idx="171">
                  <c:v>1769118.39</c:v>
                </c:pt>
                <c:pt idx="172">
                  <c:v>2077984.61</c:v>
                </c:pt>
                <c:pt idx="173">
                  <c:v>974448.81</c:v>
                </c:pt>
                <c:pt idx="174">
                  <c:v>1445994.22</c:v>
                </c:pt>
                <c:pt idx="175">
                  <c:v>-560980.59</c:v>
                </c:pt>
                <c:pt idx="176">
                  <c:v>-9379.49</c:v>
                </c:pt>
                <c:pt idx="177">
                  <c:v>-88601.63</c:v>
                </c:pt>
                <c:pt idx="178">
                  <c:v>1720093.69</c:v>
                </c:pt>
                <c:pt idx="179">
                  <c:v>7105395.8399999999</c:v>
                </c:pt>
                <c:pt idx="180">
                  <c:v>-3749747.81</c:v>
                </c:pt>
                <c:pt idx="181">
                  <c:v>-932990.81</c:v>
                </c:pt>
                <c:pt idx="182">
                  <c:v>3071881.93</c:v>
                </c:pt>
                <c:pt idx="183">
                  <c:v>189792.71</c:v>
                </c:pt>
                <c:pt idx="184">
                  <c:v>1721919</c:v>
                </c:pt>
                <c:pt idx="185">
                  <c:v>1550981.31</c:v>
                </c:pt>
                <c:pt idx="186">
                  <c:v>-3455397.3</c:v>
                </c:pt>
                <c:pt idx="187">
                  <c:v>-2421001.16</c:v>
                </c:pt>
                <c:pt idx="188">
                  <c:v>1158311.53</c:v>
                </c:pt>
                <c:pt idx="189">
                  <c:v>-2311864.9</c:v>
                </c:pt>
                <c:pt idx="190">
                  <c:v>-586335.30000000005</c:v>
                </c:pt>
                <c:pt idx="191">
                  <c:v>3739254.7</c:v>
                </c:pt>
                <c:pt idx="192">
                  <c:v>-128.63999999999999</c:v>
                </c:pt>
                <c:pt idx="193">
                  <c:v>-2582145</c:v>
                </c:pt>
                <c:pt idx="194">
                  <c:v>-545944.28</c:v>
                </c:pt>
                <c:pt idx="195">
                  <c:v>1874199.59</c:v>
                </c:pt>
                <c:pt idx="196">
                  <c:v>328214.65000000002</c:v>
                </c:pt>
                <c:pt idx="197">
                  <c:v>1550078.9</c:v>
                </c:pt>
                <c:pt idx="198">
                  <c:v>800143.35</c:v>
                </c:pt>
                <c:pt idx="199">
                  <c:v>2931797.63</c:v>
                </c:pt>
                <c:pt idx="200">
                  <c:v>-1905566.59</c:v>
                </c:pt>
                <c:pt idx="201">
                  <c:v>312243.86</c:v>
                </c:pt>
                <c:pt idx="202">
                  <c:v>-3033443.88</c:v>
                </c:pt>
                <c:pt idx="203">
                  <c:v>-1984663.64</c:v>
                </c:pt>
                <c:pt idx="204">
                  <c:v>269396.7</c:v>
                </c:pt>
                <c:pt idx="205">
                  <c:v>-2816677.46</c:v>
                </c:pt>
                <c:pt idx="206">
                  <c:v>-481393.42</c:v>
                </c:pt>
                <c:pt idx="207">
                  <c:v>-3022419.1</c:v>
                </c:pt>
                <c:pt idx="208">
                  <c:v>4144828.06</c:v>
                </c:pt>
                <c:pt idx="209">
                  <c:v>1810262.41</c:v>
                </c:pt>
                <c:pt idx="210">
                  <c:v>-1335365.53</c:v>
                </c:pt>
                <c:pt idx="211">
                  <c:v>-1609043.81</c:v>
                </c:pt>
                <c:pt idx="212">
                  <c:v>423091.78</c:v>
                </c:pt>
                <c:pt idx="213">
                  <c:v>1731608.8</c:v>
                </c:pt>
                <c:pt idx="214">
                  <c:v>875711.42</c:v>
                </c:pt>
                <c:pt idx="215">
                  <c:v>1240335.8600000001</c:v>
                </c:pt>
                <c:pt idx="216">
                  <c:v>30013.64</c:v>
                </c:pt>
                <c:pt idx="217">
                  <c:v>2046700.81</c:v>
                </c:pt>
                <c:pt idx="218">
                  <c:v>-3481461.56</c:v>
                </c:pt>
                <c:pt idx="219">
                  <c:v>2480273.31</c:v>
                </c:pt>
                <c:pt idx="220">
                  <c:v>-5113800.6399999997</c:v>
                </c:pt>
                <c:pt idx="221">
                  <c:v>-2038357.76</c:v>
                </c:pt>
                <c:pt idx="222">
                  <c:v>-1534046.32</c:v>
                </c:pt>
                <c:pt idx="223">
                  <c:v>464417.12</c:v>
                </c:pt>
                <c:pt idx="224">
                  <c:v>1288055.3700000001</c:v>
                </c:pt>
                <c:pt idx="225">
                  <c:v>-5380077.75</c:v>
                </c:pt>
                <c:pt idx="226">
                  <c:v>-728549.42</c:v>
                </c:pt>
                <c:pt idx="227">
                  <c:v>2814922.57</c:v>
                </c:pt>
                <c:pt idx="228">
                  <c:v>542780.88</c:v>
                </c:pt>
                <c:pt idx="229">
                  <c:v>1863633.01</c:v>
                </c:pt>
                <c:pt idx="230">
                  <c:v>1370966.17</c:v>
                </c:pt>
                <c:pt idx="231">
                  <c:v>-5302599.78</c:v>
                </c:pt>
                <c:pt idx="232">
                  <c:v>567734.31999999995</c:v>
                </c:pt>
                <c:pt idx="233">
                  <c:v>-2331977.92</c:v>
                </c:pt>
                <c:pt idx="234">
                  <c:v>626901.11</c:v>
                </c:pt>
                <c:pt idx="235">
                  <c:v>183753.45</c:v>
                </c:pt>
                <c:pt idx="236">
                  <c:v>-1191359.5900000001</c:v>
                </c:pt>
                <c:pt idx="237">
                  <c:v>606163.32999999996</c:v>
                </c:pt>
                <c:pt idx="238">
                  <c:v>-3088125.99</c:v>
                </c:pt>
                <c:pt idx="239">
                  <c:v>1525203.42</c:v>
                </c:pt>
                <c:pt idx="240">
                  <c:v>2460592.9</c:v>
                </c:pt>
                <c:pt idx="241">
                  <c:v>-894319.23</c:v>
                </c:pt>
                <c:pt idx="242">
                  <c:v>645850.03</c:v>
                </c:pt>
                <c:pt idx="243">
                  <c:v>110654.72</c:v>
                </c:pt>
                <c:pt idx="244">
                  <c:v>1808566.28</c:v>
                </c:pt>
                <c:pt idx="245">
                  <c:v>1070613.45</c:v>
                </c:pt>
                <c:pt idx="246">
                  <c:v>3288784.4</c:v>
                </c:pt>
                <c:pt idx="247">
                  <c:v>-3088513.63</c:v>
                </c:pt>
                <c:pt idx="248">
                  <c:v>-18573652.68</c:v>
                </c:pt>
                <c:pt idx="249">
                  <c:v>2958682.19</c:v>
                </c:pt>
              </c:numCache>
            </c:numRef>
          </c:val>
          <c:smooth val="0"/>
          <c:extLst>
            <c:ext xmlns:c16="http://schemas.microsoft.com/office/drawing/2014/chart" uri="{C3380CC4-5D6E-409C-BE32-E72D297353CC}">
              <c16:uniqueId val="{00000002-64B5-479B-9F74-50A6F7A8E691}"/>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1"/>
                <c:tx>
                  <c:v>VaR Øvre</c:v>
                </c:tx>
                <c:spPr>
                  <a:ln w="28575" cap="rnd">
                    <a:solidFill>
                      <a:srgbClr val="07094A"/>
                    </a:solidFill>
                    <a:round/>
                  </a:ln>
                  <a:effectLst/>
                </c:spPr>
                <c:marker>
                  <c:symbol val="none"/>
                </c:marker>
                <c:cat>
                  <c:numRef>
                    <c:extLst>
                      <c:ext uri="{02D57815-91ED-43cb-92C2-25804820EDAC}">
                        <c15:formulaRef>
                          <c15:sqref>[7]Graf_NYB!$A$2:$A$251</c15:sqref>
                        </c15:formulaRef>
                      </c:ext>
                    </c:extLst>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extLst>
                      <c:ext uri="{02D57815-91ED-43cb-92C2-25804820EDAC}">
                        <c15:formulaRef>
                          <c15:sqref>[8]bt_hist_var_nyb!$E$2:$E$274</c15:sqref>
                        </c15:formulaRef>
                      </c:ext>
                    </c:extLst>
                    <c:numCache>
                      <c:formatCode>General</c:formatCode>
                      <c:ptCount val="273"/>
                      <c:pt idx="0">
                        <c:v>49679734.049999997</c:v>
                      </c:pt>
                      <c:pt idx="1">
                        <c:v>49509699.68</c:v>
                      </c:pt>
                      <c:pt idx="2">
                        <c:v>49482841.950000003</c:v>
                      </c:pt>
                      <c:pt idx="3">
                        <c:v>48825066.460000001</c:v>
                      </c:pt>
                      <c:pt idx="4">
                        <c:v>45255006.079999998</c:v>
                      </c:pt>
                      <c:pt idx="5">
                        <c:v>45881942.850000001</c:v>
                      </c:pt>
                      <c:pt idx="6">
                        <c:v>45432404.270000003</c:v>
                      </c:pt>
                      <c:pt idx="7">
                        <c:v>44790988.140000001</c:v>
                      </c:pt>
                      <c:pt idx="8">
                        <c:v>43903493.780000001</c:v>
                      </c:pt>
                      <c:pt idx="9">
                        <c:v>44073567.869999997</c:v>
                      </c:pt>
                      <c:pt idx="10">
                        <c:v>43849621.140000001</c:v>
                      </c:pt>
                      <c:pt idx="11">
                        <c:v>47057066.909999996</c:v>
                      </c:pt>
                      <c:pt idx="12">
                        <c:v>49827785.759999998</c:v>
                      </c:pt>
                      <c:pt idx="13">
                        <c:v>54632626.579999998</c:v>
                      </c:pt>
                      <c:pt idx="14">
                        <c:v>54061927.759999998</c:v>
                      </c:pt>
                      <c:pt idx="15">
                        <c:v>54225868</c:v>
                      </c:pt>
                      <c:pt idx="16">
                        <c:v>53236867.719999999</c:v>
                      </c:pt>
                      <c:pt idx="17">
                        <c:v>50051378.689999998</c:v>
                      </c:pt>
                      <c:pt idx="18">
                        <c:v>49269520.640000001</c:v>
                      </c:pt>
                      <c:pt idx="19">
                        <c:v>49914372.100000001</c:v>
                      </c:pt>
                      <c:pt idx="20">
                        <c:v>46537878.170000002</c:v>
                      </c:pt>
                      <c:pt idx="21">
                        <c:v>46084469.439999998</c:v>
                      </c:pt>
                      <c:pt idx="22">
                        <c:v>41646560.590000004</c:v>
                      </c:pt>
                      <c:pt idx="23">
                        <c:v>43094716.310000002</c:v>
                      </c:pt>
                      <c:pt idx="24">
                        <c:v>41859112.18</c:v>
                      </c:pt>
                      <c:pt idx="25">
                        <c:v>40663547.200000003</c:v>
                      </c:pt>
                      <c:pt idx="26">
                        <c:v>38579971.670000002</c:v>
                      </c:pt>
                      <c:pt idx="27">
                        <c:v>38656386</c:v>
                      </c:pt>
                      <c:pt idx="28">
                        <c:v>38779057.200000003</c:v>
                      </c:pt>
                      <c:pt idx="29">
                        <c:v>38073614.68</c:v>
                      </c:pt>
                      <c:pt idx="30">
                        <c:v>37816529.509999998</c:v>
                      </c:pt>
                      <c:pt idx="31">
                        <c:v>39483275.020000003</c:v>
                      </c:pt>
                      <c:pt idx="32">
                        <c:v>39287061.359999999</c:v>
                      </c:pt>
                      <c:pt idx="33">
                        <c:v>38854906.450000003</c:v>
                      </c:pt>
                      <c:pt idx="34">
                        <c:v>38275366.869999997</c:v>
                      </c:pt>
                      <c:pt idx="35">
                        <c:v>38763810.200000003</c:v>
                      </c:pt>
                      <c:pt idx="36">
                        <c:v>40161894.18</c:v>
                      </c:pt>
                      <c:pt idx="37">
                        <c:v>41994499.009999998</c:v>
                      </c:pt>
                      <c:pt idx="38">
                        <c:v>43381774.810000002</c:v>
                      </c:pt>
                      <c:pt idx="39">
                        <c:v>43498001.479999997</c:v>
                      </c:pt>
                      <c:pt idx="40">
                        <c:v>42807188</c:v>
                      </c:pt>
                      <c:pt idx="41">
                        <c:v>44392829.329999998</c:v>
                      </c:pt>
                      <c:pt idx="42">
                        <c:v>46033917.770000003</c:v>
                      </c:pt>
                      <c:pt idx="43">
                        <c:v>44462463.68</c:v>
                      </c:pt>
                      <c:pt idx="44">
                        <c:v>43133923.890000001</c:v>
                      </c:pt>
                      <c:pt idx="45">
                        <c:v>43243410.689999998</c:v>
                      </c:pt>
                      <c:pt idx="46">
                        <c:v>42604327.939999998</c:v>
                      </c:pt>
                      <c:pt idx="47">
                        <c:v>43422583.18</c:v>
                      </c:pt>
                      <c:pt idx="48">
                        <c:v>42457442.369999997</c:v>
                      </c:pt>
                      <c:pt idx="49">
                        <c:v>43233464.630000003</c:v>
                      </c:pt>
                      <c:pt idx="50">
                        <c:v>46513269.869999997</c:v>
                      </c:pt>
                      <c:pt idx="51">
                        <c:v>44979587.770000003</c:v>
                      </c:pt>
                      <c:pt idx="52">
                        <c:v>46320409.219999999</c:v>
                      </c:pt>
                      <c:pt idx="53">
                        <c:v>45788052.25</c:v>
                      </c:pt>
                      <c:pt idx="54">
                        <c:v>45122660.479999997</c:v>
                      </c:pt>
                      <c:pt idx="55">
                        <c:v>45753343.600000001</c:v>
                      </c:pt>
                      <c:pt idx="56">
                        <c:v>47193953.850000001</c:v>
                      </c:pt>
                      <c:pt idx="57">
                        <c:v>46108120.740000002</c:v>
                      </c:pt>
                      <c:pt idx="58">
                        <c:v>44108494.049999997</c:v>
                      </c:pt>
                      <c:pt idx="59">
                        <c:v>43854560.590000004</c:v>
                      </c:pt>
                      <c:pt idx="60">
                        <c:v>42733101.609999999</c:v>
                      </c:pt>
                      <c:pt idx="61">
                        <c:v>42281541.850000001</c:v>
                      </c:pt>
                      <c:pt idx="62">
                        <c:v>42991665.07</c:v>
                      </c:pt>
                      <c:pt idx="63">
                        <c:v>41415596.859999999</c:v>
                      </c:pt>
                      <c:pt idx="64">
                        <c:v>42909991.649999999</c:v>
                      </c:pt>
                      <c:pt idx="65">
                        <c:v>45472472.659999996</c:v>
                      </c:pt>
                      <c:pt idx="66">
                        <c:v>45500527.369999997</c:v>
                      </c:pt>
                      <c:pt idx="67">
                        <c:v>45824892.020000003</c:v>
                      </c:pt>
                      <c:pt idx="68">
                        <c:v>42640680.119999997</c:v>
                      </c:pt>
                      <c:pt idx="69">
                        <c:v>41957746.310000002</c:v>
                      </c:pt>
                      <c:pt idx="70">
                        <c:v>40527934.579999998</c:v>
                      </c:pt>
                      <c:pt idx="71">
                        <c:v>40461276.299999997</c:v>
                      </c:pt>
                      <c:pt idx="72">
                        <c:v>41526840.07</c:v>
                      </c:pt>
                      <c:pt idx="73">
                        <c:v>41564549.259999998</c:v>
                      </c:pt>
                      <c:pt idx="74">
                        <c:v>42158431.579999998</c:v>
                      </c:pt>
                      <c:pt idx="75">
                        <c:v>42392712.520000003</c:v>
                      </c:pt>
                      <c:pt idx="76">
                        <c:v>41851467.630000003</c:v>
                      </c:pt>
                      <c:pt idx="77">
                        <c:v>43819345.490000002</c:v>
                      </c:pt>
                      <c:pt idx="78">
                        <c:v>44516026.990000002</c:v>
                      </c:pt>
                      <c:pt idx="79">
                        <c:v>43823156.149999999</c:v>
                      </c:pt>
                      <c:pt idx="80">
                        <c:v>42960143.210000001</c:v>
                      </c:pt>
                      <c:pt idx="81">
                        <c:v>42923816.189999998</c:v>
                      </c:pt>
                      <c:pt idx="82">
                        <c:v>42750677.030000001</c:v>
                      </c:pt>
                      <c:pt idx="83">
                        <c:v>42096954.689999998</c:v>
                      </c:pt>
                      <c:pt idx="84">
                        <c:v>42560290.109999999</c:v>
                      </c:pt>
                      <c:pt idx="85">
                        <c:v>41206237.380000003</c:v>
                      </c:pt>
                      <c:pt idx="86">
                        <c:v>32773534.300000001</c:v>
                      </c:pt>
                      <c:pt idx="87">
                        <c:v>30675441.52</c:v>
                      </c:pt>
                      <c:pt idx="88">
                        <c:v>29761222.030000001</c:v>
                      </c:pt>
                      <c:pt idx="89">
                        <c:v>28741358.109999999</c:v>
                      </c:pt>
                      <c:pt idx="90">
                        <c:v>28052189.829999998</c:v>
                      </c:pt>
                      <c:pt idx="91">
                        <c:v>29207250.73</c:v>
                      </c:pt>
                      <c:pt idx="92">
                        <c:v>27699739.82</c:v>
                      </c:pt>
                      <c:pt idx="93">
                        <c:v>28146940.32</c:v>
                      </c:pt>
                      <c:pt idx="94">
                        <c:v>28106102.969999999</c:v>
                      </c:pt>
                      <c:pt idx="95">
                        <c:v>31673345</c:v>
                      </c:pt>
                      <c:pt idx="96">
                        <c:v>30105442.100000001</c:v>
                      </c:pt>
                      <c:pt idx="97">
                        <c:v>32749503.550000001</c:v>
                      </c:pt>
                      <c:pt idx="98">
                        <c:v>32098551.710000001</c:v>
                      </c:pt>
                      <c:pt idx="99">
                        <c:v>33543408.109999999</c:v>
                      </c:pt>
                      <c:pt idx="100">
                        <c:v>32300298.390000001</c:v>
                      </c:pt>
                      <c:pt idx="101">
                        <c:v>27647438.789999999</c:v>
                      </c:pt>
                      <c:pt idx="102">
                        <c:v>32585355.039999999</c:v>
                      </c:pt>
                      <c:pt idx="103">
                        <c:v>35398860.369999997</c:v>
                      </c:pt>
                      <c:pt idx="104">
                        <c:v>29089703.460000001</c:v>
                      </c:pt>
                      <c:pt idx="105">
                        <c:v>33791777.810000002</c:v>
                      </c:pt>
                      <c:pt idx="106">
                        <c:v>36851711.280000001</c:v>
                      </c:pt>
                      <c:pt idx="107">
                        <c:v>29766990.48</c:v>
                      </c:pt>
                      <c:pt idx="108">
                        <c:v>32424632.57</c:v>
                      </c:pt>
                      <c:pt idx="109">
                        <c:v>31055238.98</c:v>
                      </c:pt>
                      <c:pt idx="110">
                        <c:v>29710454.850000001</c:v>
                      </c:pt>
                      <c:pt idx="111">
                        <c:v>35631817.259999998</c:v>
                      </c:pt>
                      <c:pt idx="112">
                        <c:v>38160997.140000001</c:v>
                      </c:pt>
                      <c:pt idx="113">
                        <c:v>33157013.420000002</c:v>
                      </c:pt>
                      <c:pt idx="114">
                        <c:v>45174209.780000001</c:v>
                      </c:pt>
                      <c:pt idx="115">
                        <c:v>41470261.630000003</c:v>
                      </c:pt>
                      <c:pt idx="116">
                        <c:v>45988194.82</c:v>
                      </c:pt>
                      <c:pt idx="117">
                        <c:v>44886606.469999999</c:v>
                      </c:pt>
                      <c:pt idx="118">
                        <c:v>41838434.109999999</c:v>
                      </c:pt>
                      <c:pt idx="119">
                        <c:v>40628092.119999997</c:v>
                      </c:pt>
                      <c:pt idx="120">
                        <c:v>38392100.039999999</c:v>
                      </c:pt>
                      <c:pt idx="121">
                        <c:v>46093190.079999998</c:v>
                      </c:pt>
                      <c:pt idx="122">
                        <c:v>50886972.469999999</c:v>
                      </c:pt>
                      <c:pt idx="123">
                        <c:v>48159000.579999998</c:v>
                      </c:pt>
                      <c:pt idx="124">
                        <c:v>51556980.240000002</c:v>
                      </c:pt>
                      <c:pt idx="125">
                        <c:v>38789203.82</c:v>
                      </c:pt>
                      <c:pt idx="126">
                        <c:v>36362031.259999998</c:v>
                      </c:pt>
                      <c:pt idx="127">
                        <c:v>51600210.740000002</c:v>
                      </c:pt>
                      <c:pt idx="128">
                        <c:v>46157186.030000001</c:v>
                      </c:pt>
                      <c:pt idx="129">
                        <c:v>48378554.960000001</c:v>
                      </c:pt>
                      <c:pt idx="130">
                        <c:v>45859341.659999996</c:v>
                      </c:pt>
                      <c:pt idx="131">
                        <c:v>45816683.43</c:v>
                      </c:pt>
                      <c:pt idx="132">
                        <c:v>46949355.409999996</c:v>
                      </c:pt>
                      <c:pt idx="133">
                        <c:v>49407185.299999997</c:v>
                      </c:pt>
                      <c:pt idx="134">
                        <c:v>47249999.25</c:v>
                      </c:pt>
                      <c:pt idx="135">
                        <c:v>49560309</c:v>
                      </c:pt>
                      <c:pt idx="136">
                        <c:v>53161440.729999997</c:v>
                      </c:pt>
                      <c:pt idx="137">
                        <c:v>51588263.740000002</c:v>
                      </c:pt>
                      <c:pt idx="138">
                        <c:v>44957651.159999996</c:v>
                      </c:pt>
                      <c:pt idx="139">
                        <c:v>40078733.630000003</c:v>
                      </c:pt>
                      <c:pt idx="140">
                        <c:v>39781833.280000001</c:v>
                      </c:pt>
                      <c:pt idx="141">
                        <c:v>39904460.899999999</c:v>
                      </c:pt>
                      <c:pt idx="142">
                        <c:v>38429737.450000003</c:v>
                      </c:pt>
                      <c:pt idx="143">
                        <c:v>38204739.68</c:v>
                      </c:pt>
                      <c:pt idx="144">
                        <c:v>38357112.159999996</c:v>
                      </c:pt>
                      <c:pt idx="145">
                        <c:v>36421646.350000001</c:v>
                      </c:pt>
                      <c:pt idx="146">
                        <c:v>34296376.719999999</c:v>
                      </c:pt>
                      <c:pt idx="147">
                        <c:v>34457591.579999998</c:v>
                      </c:pt>
                      <c:pt idx="148">
                        <c:v>32867926.5</c:v>
                      </c:pt>
                      <c:pt idx="149">
                        <c:v>34244817.32</c:v>
                      </c:pt>
                      <c:pt idx="150">
                        <c:v>33609671.859999999</c:v>
                      </c:pt>
                      <c:pt idx="151">
                        <c:v>32102865.899999999</c:v>
                      </c:pt>
                      <c:pt idx="152">
                        <c:v>28741841.850000001</c:v>
                      </c:pt>
                      <c:pt idx="153">
                        <c:v>29574584.649999999</c:v>
                      </c:pt>
                      <c:pt idx="154">
                        <c:v>28636546.600000001</c:v>
                      </c:pt>
                      <c:pt idx="155">
                        <c:v>28097765.670000002</c:v>
                      </c:pt>
                      <c:pt idx="156">
                        <c:v>30677460.59</c:v>
                      </c:pt>
                      <c:pt idx="157">
                        <c:v>29777413.91</c:v>
                      </c:pt>
                      <c:pt idx="158">
                        <c:v>28178458.530000001</c:v>
                      </c:pt>
                      <c:pt idx="159">
                        <c:v>29537478.600000001</c:v>
                      </c:pt>
                      <c:pt idx="160">
                        <c:v>29809223.32</c:v>
                      </c:pt>
                      <c:pt idx="161">
                        <c:v>29753241.91</c:v>
                      </c:pt>
                      <c:pt idx="162">
                        <c:v>30851930.25</c:v>
                      </c:pt>
                      <c:pt idx="163">
                        <c:v>32112515.010000002</c:v>
                      </c:pt>
                      <c:pt idx="164">
                        <c:v>32088718.489999998</c:v>
                      </c:pt>
                      <c:pt idx="165">
                        <c:v>31690462.350000001</c:v>
                      </c:pt>
                      <c:pt idx="166">
                        <c:v>30603060.739999998</c:v>
                      </c:pt>
                      <c:pt idx="167">
                        <c:v>29376298.57</c:v>
                      </c:pt>
                      <c:pt idx="168">
                        <c:v>29056356.66</c:v>
                      </c:pt>
                      <c:pt idx="169">
                        <c:v>28661512.690000001</c:v>
                      </c:pt>
                      <c:pt idx="170">
                        <c:v>28662414.449999999</c:v>
                      </c:pt>
                      <c:pt idx="171">
                        <c:v>28781283.57</c:v>
                      </c:pt>
                      <c:pt idx="172">
                        <c:v>28215215.190000001</c:v>
                      </c:pt>
                      <c:pt idx="173">
                        <c:v>27087665.98</c:v>
                      </c:pt>
                      <c:pt idx="174">
                        <c:v>26050776.66</c:v>
                      </c:pt>
                      <c:pt idx="175">
                        <c:v>25858304.050000001</c:v>
                      </c:pt>
                      <c:pt idx="176">
                        <c:v>24507387.550000001</c:v>
                      </c:pt>
                      <c:pt idx="177">
                        <c:v>25512233.030000001</c:v>
                      </c:pt>
                      <c:pt idx="178">
                        <c:v>24532379.329999998</c:v>
                      </c:pt>
                      <c:pt idx="179">
                        <c:v>23918566.920000002</c:v>
                      </c:pt>
                      <c:pt idx="180">
                        <c:v>25152042.73</c:v>
                      </c:pt>
                      <c:pt idx="181">
                        <c:v>26021342.18</c:v>
                      </c:pt>
                      <c:pt idx="182">
                        <c:v>26344484.68</c:v>
                      </c:pt>
                      <c:pt idx="183">
                        <c:v>26347211.870000001</c:v>
                      </c:pt>
                      <c:pt idx="184">
                        <c:v>25791699.559999999</c:v>
                      </c:pt>
                      <c:pt idx="185">
                        <c:v>26258440.600000001</c:v>
                      </c:pt>
                      <c:pt idx="186">
                        <c:v>28428066.559999999</c:v>
                      </c:pt>
                      <c:pt idx="187">
                        <c:v>26732563.91</c:v>
                      </c:pt>
                      <c:pt idx="188">
                        <c:v>25651313.890000001</c:v>
                      </c:pt>
                      <c:pt idx="189">
                        <c:v>28033921.850000001</c:v>
                      </c:pt>
                      <c:pt idx="190">
                        <c:v>39602729.140000001</c:v>
                      </c:pt>
                      <c:pt idx="191">
                        <c:v>40008531.43</c:v>
                      </c:pt>
                      <c:pt idx="192">
                        <c:v>38423010.530000001</c:v>
                      </c:pt>
                      <c:pt idx="193">
                        <c:v>37360264.210000001</c:v>
                      </c:pt>
                      <c:pt idx="194">
                        <c:v>37867516.159999996</c:v>
                      </c:pt>
                      <c:pt idx="195">
                        <c:v>35469883.25</c:v>
                      </c:pt>
                      <c:pt idx="196">
                        <c:v>37304340.020000003</c:v>
                      </c:pt>
                      <c:pt idx="197">
                        <c:v>37145743.799999997</c:v>
                      </c:pt>
                      <c:pt idx="198">
                        <c:v>33223073.370000001</c:v>
                      </c:pt>
                      <c:pt idx="199">
                        <c:v>34172494.450000003</c:v>
                      </c:pt>
                      <c:pt idx="200">
                        <c:v>32977958.59</c:v>
                      </c:pt>
                      <c:pt idx="201">
                        <c:v>33220951.440000001</c:v>
                      </c:pt>
                      <c:pt idx="202">
                        <c:v>31030556.23</c:v>
                      </c:pt>
                      <c:pt idx="203">
                        <c:v>28755537.66</c:v>
                      </c:pt>
                      <c:pt idx="204">
                        <c:v>25942398.149999999</c:v>
                      </c:pt>
                      <c:pt idx="205">
                        <c:v>27411942.359999999</c:v>
                      </c:pt>
                      <c:pt idx="206">
                        <c:v>27791233.030000001</c:v>
                      </c:pt>
                      <c:pt idx="207">
                        <c:v>29472718.940000001</c:v>
                      </c:pt>
                      <c:pt idx="208">
                        <c:v>30122617.280000001</c:v>
                      </c:pt>
                      <c:pt idx="209">
                        <c:v>29885625.390000001</c:v>
                      </c:pt>
                      <c:pt idx="210">
                        <c:v>31962309.48</c:v>
                      </c:pt>
                      <c:pt idx="211">
                        <c:v>32096708.920000002</c:v>
                      </c:pt>
                      <c:pt idx="212">
                        <c:v>31458510.010000002</c:v>
                      </c:pt>
                      <c:pt idx="213">
                        <c:v>30990734.379999999</c:v>
                      </c:pt>
                      <c:pt idx="214">
                        <c:v>29269236.390000001</c:v>
                      </c:pt>
                      <c:pt idx="215">
                        <c:v>29587369.489999998</c:v>
                      </c:pt>
                      <c:pt idx="216">
                        <c:v>28224726.739999998</c:v>
                      </c:pt>
                      <c:pt idx="217">
                        <c:v>28066838.149999999</c:v>
                      </c:pt>
                      <c:pt idx="218">
                        <c:v>26729131.829999998</c:v>
                      </c:pt>
                      <c:pt idx="219">
                        <c:v>27069940.199999999</c:v>
                      </c:pt>
                      <c:pt idx="220">
                        <c:v>26316644.289999999</c:v>
                      </c:pt>
                      <c:pt idx="221">
                        <c:v>27136178.050000001</c:v>
                      </c:pt>
                      <c:pt idx="222">
                        <c:v>26358719.780000001</c:v>
                      </c:pt>
                      <c:pt idx="223">
                        <c:v>26253790.68</c:v>
                      </c:pt>
                      <c:pt idx="224">
                        <c:v>25881162.75</c:v>
                      </c:pt>
                      <c:pt idx="225">
                        <c:v>25100895.370000001</c:v>
                      </c:pt>
                      <c:pt idx="226">
                        <c:v>23900890.02</c:v>
                      </c:pt>
                      <c:pt idx="227">
                        <c:v>24538606.890000001</c:v>
                      </c:pt>
                      <c:pt idx="228">
                        <c:v>24365619.039999999</c:v>
                      </c:pt>
                      <c:pt idx="229">
                        <c:v>25071764.27</c:v>
                      </c:pt>
                      <c:pt idx="230">
                        <c:v>25384867.989999998</c:v>
                      </c:pt>
                      <c:pt idx="231">
                        <c:v>25570043.77</c:v>
                      </c:pt>
                      <c:pt idx="232">
                        <c:v>25458695.440000001</c:v>
                      </c:pt>
                      <c:pt idx="233">
                        <c:v>25435783.940000001</c:v>
                      </c:pt>
                      <c:pt idx="234">
                        <c:v>25139650.030000001</c:v>
                      </c:pt>
                      <c:pt idx="235">
                        <c:v>25082780.920000002</c:v>
                      </c:pt>
                      <c:pt idx="236">
                        <c:v>26715069.27</c:v>
                      </c:pt>
                      <c:pt idx="237">
                        <c:v>25581351.34</c:v>
                      </c:pt>
                      <c:pt idx="238">
                        <c:v>25630284.469999999</c:v>
                      </c:pt>
                      <c:pt idx="239">
                        <c:v>24964719.16</c:v>
                      </c:pt>
                      <c:pt idx="240">
                        <c:v>25268020.48</c:v>
                      </c:pt>
                      <c:pt idx="241">
                        <c:v>25190651.940000001</c:v>
                      </c:pt>
                      <c:pt idx="242">
                        <c:v>25210409.32</c:v>
                      </c:pt>
                      <c:pt idx="243">
                        <c:v>24964107.649999999</c:v>
                      </c:pt>
                      <c:pt idx="244">
                        <c:v>25116602.809999999</c:v>
                      </c:pt>
                      <c:pt idx="245">
                        <c:v>24394894.559999999</c:v>
                      </c:pt>
                      <c:pt idx="246">
                        <c:v>26877056.489999998</c:v>
                      </c:pt>
                      <c:pt idx="247">
                        <c:v>28564488.690000001</c:v>
                      </c:pt>
                      <c:pt idx="248">
                        <c:v>29826642.359999999</c:v>
                      </c:pt>
                      <c:pt idx="249">
                        <c:v>30449792.530000001</c:v>
                      </c:pt>
                      <c:pt idx="250">
                        <c:v>31125737.82</c:v>
                      </c:pt>
                      <c:pt idx="251">
                        <c:v>32605373.719999999</c:v>
                      </c:pt>
                      <c:pt idx="252">
                        <c:v>34819984.090000004</c:v>
                      </c:pt>
                      <c:pt idx="253">
                        <c:v>34719304.130000003</c:v>
                      </c:pt>
                      <c:pt idx="254">
                        <c:v>31844825.780000001</c:v>
                      </c:pt>
                      <c:pt idx="255">
                        <c:v>42154322.259999998</c:v>
                      </c:pt>
                      <c:pt idx="256">
                        <c:v>38750773.939999998</c:v>
                      </c:pt>
                      <c:pt idx="257">
                        <c:v>39311545.920000002</c:v>
                      </c:pt>
                      <c:pt idx="258">
                        <c:v>34147588.950000003</c:v>
                      </c:pt>
                      <c:pt idx="259">
                        <c:v>32112005.629999999</c:v>
                      </c:pt>
                      <c:pt idx="260">
                        <c:v>30295532.390000001</c:v>
                      </c:pt>
                      <c:pt idx="261">
                        <c:v>28122296.699999999</c:v>
                      </c:pt>
                      <c:pt idx="262">
                        <c:v>30157388.989999998</c:v>
                      </c:pt>
                      <c:pt idx="263">
                        <c:v>29398271.43</c:v>
                      </c:pt>
                      <c:pt idx="264">
                        <c:v>32982957.149999999</c:v>
                      </c:pt>
                      <c:pt idx="265">
                        <c:v>34386654.560000002</c:v>
                      </c:pt>
                      <c:pt idx="266">
                        <c:v>33588425.149999999</c:v>
                      </c:pt>
                      <c:pt idx="267">
                        <c:v>33661478.579999998</c:v>
                      </c:pt>
                      <c:pt idx="268">
                        <c:v>32246911.59</c:v>
                      </c:pt>
                      <c:pt idx="269">
                        <c:v>30876618.149999999</c:v>
                      </c:pt>
                      <c:pt idx="270">
                        <c:v>30714640.68</c:v>
                      </c:pt>
                      <c:pt idx="271">
                        <c:v>28613339.399999999</c:v>
                      </c:pt>
                      <c:pt idx="272">
                        <c:v>30062408.899999999</c:v>
                      </c:pt>
                    </c:numCache>
                  </c:numRef>
                </c:val>
                <c:smooth val="0"/>
                <c:extLst>
                  <c:ext xmlns:c16="http://schemas.microsoft.com/office/drawing/2014/chart" uri="{C3380CC4-5D6E-409C-BE32-E72D297353CC}">
                    <c16:uniqueId val="{00000003-64B5-479B-9F74-50A6F7A8E691}"/>
                  </c:ext>
                </c:extLst>
              </c15:ser>
            </c15:filteredLineSeries>
          </c:ext>
        </c:extLst>
      </c:lineChart>
      <c:dateAx>
        <c:axId val="883464352"/>
        <c:scaling>
          <c:orientation val="minMax"/>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2942412838566608"/>
          <c:y val="2.502654475741041E-2"/>
          <c:w val="0.74557633385175592"/>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rgbClr val="002060"/>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Value at Risk</c:v>
          </c:tx>
          <c:spPr>
            <a:ln w="19050" cap="rnd">
              <a:solidFill>
                <a:srgbClr val="07094A"/>
              </a:solidFill>
              <a:round/>
            </a:ln>
            <a:effectLst/>
          </c:spPr>
          <c:marker>
            <c:symbol val="none"/>
          </c:marker>
          <c:cat>
            <c:numRef>
              <c:f>[7]Graf_NYR!$A$2:$A$251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[7]Graf_NYR!$D$2:$D$251</c:f>
              <c:numCache>
                <c:formatCode>General</c:formatCode>
                <c:ptCount val="250"/>
                <c:pt idx="0">
                  <c:v>16736566.26</c:v>
                </c:pt>
                <c:pt idx="1">
                  <c:v>18203692.25</c:v>
                </c:pt>
                <c:pt idx="2">
                  <c:v>17176132.390000001</c:v>
                </c:pt>
                <c:pt idx="3">
                  <c:v>17685528.710000001</c:v>
                </c:pt>
                <c:pt idx="4">
                  <c:v>18021886.18</c:v>
                </c:pt>
                <c:pt idx="5">
                  <c:v>18086212.140000001</c:v>
                </c:pt>
                <c:pt idx="6">
                  <c:v>17886587.449999999</c:v>
                </c:pt>
                <c:pt idx="7">
                  <c:v>17493494.039999999</c:v>
                </c:pt>
                <c:pt idx="8">
                  <c:v>17370281.949999999</c:v>
                </c:pt>
                <c:pt idx="9">
                  <c:v>17827492.940000001</c:v>
                </c:pt>
                <c:pt idx="10">
                  <c:v>17296129.370000001</c:v>
                </c:pt>
                <c:pt idx="11">
                  <c:v>17343215.260000002</c:v>
                </c:pt>
                <c:pt idx="12">
                  <c:v>16711463.460000001</c:v>
                </c:pt>
                <c:pt idx="13">
                  <c:v>16088117.59</c:v>
                </c:pt>
                <c:pt idx="14">
                  <c:v>15827684.24</c:v>
                </c:pt>
                <c:pt idx="15">
                  <c:v>16465781.34</c:v>
                </c:pt>
                <c:pt idx="16">
                  <c:v>15867275.970000001</c:v>
                </c:pt>
                <c:pt idx="17">
                  <c:v>15585088.4</c:v>
                </c:pt>
                <c:pt idx="18">
                  <c:v>15860329.710000001</c:v>
                </c:pt>
                <c:pt idx="19">
                  <c:v>15910223.300000001</c:v>
                </c:pt>
                <c:pt idx="20">
                  <c:v>17115382.09</c:v>
                </c:pt>
                <c:pt idx="21">
                  <c:v>17327219.32</c:v>
                </c:pt>
                <c:pt idx="22">
                  <c:v>15408587.460000001</c:v>
                </c:pt>
                <c:pt idx="23">
                  <c:v>14829554.83</c:v>
                </c:pt>
                <c:pt idx="24">
                  <c:v>15371507.810000001</c:v>
                </c:pt>
                <c:pt idx="25">
                  <c:v>15932457.779999999</c:v>
                </c:pt>
                <c:pt idx="26">
                  <c:v>15731513.75</c:v>
                </c:pt>
                <c:pt idx="27">
                  <c:v>13470878.41</c:v>
                </c:pt>
                <c:pt idx="28">
                  <c:v>13785230.57</c:v>
                </c:pt>
                <c:pt idx="29">
                  <c:v>12747106.91</c:v>
                </c:pt>
                <c:pt idx="30">
                  <c:v>13609356.859999999</c:v>
                </c:pt>
                <c:pt idx="31">
                  <c:v>13251983.66</c:v>
                </c:pt>
                <c:pt idx="32">
                  <c:v>13051220.050000001</c:v>
                </c:pt>
                <c:pt idx="33">
                  <c:v>13486450.35</c:v>
                </c:pt>
                <c:pt idx="34">
                  <c:v>13634136.67</c:v>
                </c:pt>
                <c:pt idx="35">
                  <c:v>10747083.75</c:v>
                </c:pt>
                <c:pt idx="36">
                  <c:v>11869666.08</c:v>
                </c:pt>
                <c:pt idx="37">
                  <c:v>12062869.619999999</c:v>
                </c:pt>
                <c:pt idx="38">
                  <c:v>11532419.43</c:v>
                </c:pt>
                <c:pt idx="39">
                  <c:v>12207839.27</c:v>
                </c:pt>
                <c:pt idx="40">
                  <c:v>12026857.83</c:v>
                </c:pt>
                <c:pt idx="41">
                  <c:v>12091663.82</c:v>
                </c:pt>
                <c:pt idx="42">
                  <c:v>12081171.560000001</c:v>
                </c:pt>
                <c:pt idx="43">
                  <c:v>12359630.17</c:v>
                </c:pt>
                <c:pt idx="44">
                  <c:v>12494624.01</c:v>
                </c:pt>
                <c:pt idx="45">
                  <c:v>12884903.98</c:v>
                </c:pt>
                <c:pt idx="46">
                  <c:v>12554554.380000001</c:v>
                </c:pt>
                <c:pt idx="47">
                  <c:v>12700873.859999999</c:v>
                </c:pt>
                <c:pt idx="48">
                  <c:v>12526318.32</c:v>
                </c:pt>
                <c:pt idx="49">
                  <c:v>12701296.779999999</c:v>
                </c:pt>
                <c:pt idx="50">
                  <c:v>12199864.5</c:v>
                </c:pt>
                <c:pt idx="51">
                  <c:v>12563054.699999999</c:v>
                </c:pt>
                <c:pt idx="52">
                  <c:v>12677896.16</c:v>
                </c:pt>
                <c:pt idx="53">
                  <c:v>12893973.01</c:v>
                </c:pt>
                <c:pt idx="54">
                  <c:v>13095076.529999999</c:v>
                </c:pt>
                <c:pt idx="55">
                  <c:v>13157705.060000001</c:v>
                </c:pt>
                <c:pt idx="56">
                  <c:v>13671812.1</c:v>
                </c:pt>
                <c:pt idx="57">
                  <c:v>13651039.039999999</c:v>
                </c:pt>
                <c:pt idx="58">
                  <c:v>12079045.49</c:v>
                </c:pt>
                <c:pt idx="59">
                  <c:v>11311995.25</c:v>
                </c:pt>
                <c:pt idx="60">
                  <c:v>11291969.57</c:v>
                </c:pt>
                <c:pt idx="61">
                  <c:v>12937206.619999999</c:v>
                </c:pt>
                <c:pt idx="62">
                  <c:v>11865427.359999999</c:v>
                </c:pt>
                <c:pt idx="63">
                  <c:v>13120481.24</c:v>
                </c:pt>
                <c:pt idx="64">
                  <c:v>12538161.9</c:v>
                </c:pt>
                <c:pt idx="65">
                  <c:v>13034689.060000001</c:v>
                </c:pt>
                <c:pt idx="66">
                  <c:v>15335999.449999999</c:v>
                </c:pt>
                <c:pt idx="67">
                  <c:v>17349322.359999999</c:v>
                </c:pt>
                <c:pt idx="68">
                  <c:v>17412495.370000001</c:v>
                </c:pt>
                <c:pt idx="69">
                  <c:v>17177956.550000001</c:v>
                </c:pt>
                <c:pt idx="70">
                  <c:v>18042217.5</c:v>
                </c:pt>
                <c:pt idx="71">
                  <c:v>13908341.859999999</c:v>
                </c:pt>
                <c:pt idx="72">
                  <c:v>17628342.969999999</c:v>
                </c:pt>
                <c:pt idx="73">
                  <c:v>18106769.800000001</c:v>
                </c:pt>
                <c:pt idx="74">
                  <c:v>18928818.920000002</c:v>
                </c:pt>
                <c:pt idx="75">
                  <c:v>20123115.27</c:v>
                </c:pt>
                <c:pt idx="76">
                  <c:v>22523622.84</c:v>
                </c:pt>
                <c:pt idx="77">
                  <c:v>22404910.699999999</c:v>
                </c:pt>
                <c:pt idx="78">
                  <c:v>21332927.210000001</c:v>
                </c:pt>
                <c:pt idx="79">
                  <c:v>22290872.620000001</c:v>
                </c:pt>
                <c:pt idx="80">
                  <c:v>22508115.100000001</c:v>
                </c:pt>
                <c:pt idx="81">
                  <c:v>21028168.390000001</c:v>
                </c:pt>
                <c:pt idx="82">
                  <c:v>20701015.390000001</c:v>
                </c:pt>
                <c:pt idx="83">
                  <c:v>20224198.309999999</c:v>
                </c:pt>
                <c:pt idx="84">
                  <c:v>20345319.789999999</c:v>
                </c:pt>
                <c:pt idx="85">
                  <c:v>20551307.879999999</c:v>
                </c:pt>
                <c:pt idx="86">
                  <c:v>19392232.559999999</c:v>
                </c:pt>
                <c:pt idx="87">
                  <c:v>18258706.280000001</c:v>
                </c:pt>
                <c:pt idx="88">
                  <c:v>18840589.140000001</c:v>
                </c:pt>
                <c:pt idx="89">
                  <c:v>18320367.469999999</c:v>
                </c:pt>
                <c:pt idx="90">
                  <c:v>17554921.870000001</c:v>
                </c:pt>
                <c:pt idx="91">
                  <c:v>17307903.940000001</c:v>
                </c:pt>
                <c:pt idx="92">
                  <c:v>17438200.239999998</c:v>
                </c:pt>
                <c:pt idx="93">
                  <c:v>17166504.82</c:v>
                </c:pt>
                <c:pt idx="94">
                  <c:v>17303793.460000001</c:v>
                </c:pt>
                <c:pt idx="95">
                  <c:v>16710346.060000001</c:v>
                </c:pt>
                <c:pt idx="96">
                  <c:v>16774652.24</c:v>
                </c:pt>
                <c:pt idx="97">
                  <c:v>17410715.690000001</c:v>
                </c:pt>
                <c:pt idx="98">
                  <c:v>16707657.4</c:v>
                </c:pt>
                <c:pt idx="99">
                  <c:v>17109205.27</c:v>
                </c:pt>
                <c:pt idx="100">
                  <c:v>17478053.280000001</c:v>
                </c:pt>
                <c:pt idx="101">
                  <c:v>16560938.449999999</c:v>
                </c:pt>
                <c:pt idx="102">
                  <c:v>16620256.34</c:v>
                </c:pt>
                <c:pt idx="103">
                  <c:v>16713896.1</c:v>
                </c:pt>
                <c:pt idx="104">
                  <c:v>16626351.970000001</c:v>
                </c:pt>
                <c:pt idx="105">
                  <c:v>16924445.960000001</c:v>
                </c:pt>
                <c:pt idx="106">
                  <c:v>17351190.149999999</c:v>
                </c:pt>
                <c:pt idx="107">
                  <c:v>17593580.309999999</c:v>
                </c:pt>
                <c:pt idx="108">
                  <c:v>17888491.010000002</c:v>
                </c:pt>
                <c:pt idx="109">
                  <c:v>18009930.359999999</c:v>
                </c:pt>
                <c:pt idx="110">
                  <c:v>17720335.02</c:v>
                </c:pt>
                <c:pt idx="111">
                  <c:v>18484581.75</c:v>
                </c:pt>
                <c:pt idx="112">
                  <c:v>18632232.390000001</c:v>
                </c:pt>
                <c:pt idx="113">
                  <c:v>19060770.289999999</c:v>
                </c:pt>
                <c:pt idx="114">
                  <c:v>18607083.59</c:v>
                </c:pt>
                <c:pt idx="115">
                  <c:v>17208056.170000002</c:v>
                </c:pt>
                <c:pt idx="116">
                  <c:v>16992274.52</c:v>
                </c:pt>
                <c:pt idx="117">
                  <c:v>17213841.719999999</c:v>
                </c:pt>
                <c:pt idx="118">
                  <c:v>17675762.52</c:v>
                </c:pt>
                <c:pt idx="119">
                  <c:v>16986116.199999999</c:v>
                </c:pt>
                <c:pt idx="120">
                  <c:v>17644396.510000002</c:v>
                </c:pt>
                <c:pt idx="121">
                  <c:v>17313360.489999998</c:v>
                </c:pt>
                <c:pt idx="122">
                  <c:v>17510747.039999999</c:v>
                </c:pt>
                <c:pt idx="123">
                  <c:v>17246640.16</c:v>
                </c:pt>
                <c:pt idx="124">
                  <c:v>19634373.210000001</c:v>
                </c:pt>
                <c:pt idx="125">
                  <c:v>19127843.989999998</c:v>
                </c:pt>
                <c:pt idx="126">
                  <c:v>19482341.449999999</c:v>
                </c:pt>
                <c:pt idx="127">
                  <c:v>17921331.16</c:v>
                </c:pt>
                <c:pt idx="128">
                  <c:v>16670969.67</c:v>
                </c:pt>
                <c:pt idx="129">
                  <c:v>17109099.710000001</c:v>
                </c:pt>
                <c:pt idx="130">
                  <c:v>17357941.780000001</c:v>
                </c:pt>
                <c:pt idx="131">
                  <c:v>17248655.41</c:v>
                </c:pt>
                <c:pt idx="132">
                  <c:v>17555774.699999999</c:v>
                </c:pt>
                <c:pt idx="133">
                  <c:v>17574025.780000001</c:v>
                </c:pt>
                <c:pt idx="134">
                  <c:v>17247967.469999999</c:v>
                </c:pt>
                <c:pt idx="135">
                  <c:v>17223532.399999999</c:v>
                </c:pt>
                <c:pt idx="136">
                  <c:v>16722369.83</c:v>
                </c:pt>
                <c:pt idx="137">
                  <c:v>17321389.870000001</c:v>
                </c:pt>
                <c:pt idx="138">
                  <c:v>16681443.880000001</c:v>
                </c:pt>
                <c:pt idx="139">
                  <c:v>15703442.92</c:v>
                </c:pt>
                <c:pt idx="140">
                  <c:v>15985977.550000001</c:v>
                </c:pt>
                <c:pt idx="141">
                  <c:v>16916998.920000002</c:v>
                </c:pt>
                <c:pt idx="142">
                  <c:v>16068010.48</c:v>
                </c:pt>
                <c:pt idx="143">
                  <c:v>15935871.470000001</c:v>
                </c:pt>
                <c:pt idx="144">
                  <c:v>15687825.66</c:v>
                </c:pt>
                <c:pt idx="145">
                  <c:v>15505762.880000001</c:v>
                </c:pt>
                <c:pt idx="146">
                  <c:v>15391150.76</c:v>
                </c:pt>
                <c:pt idx="147">
                  <c:v>15519292.93</c:v>
                </c:pt>
                <c:pt idx="148">
                  <c:v>15904180.800000001</c:v>
                </c:pt>
                <c:pt idx="149">
                  <c:v>15798038.279999999</c:v>
                </c:pt>
                <c:pt idx="150">
                  <c:v>15411762.960000001</c:v>
                </c:pt>
                <c:pt idx="151">
                  <c:v>15328561.51</c:v>
                </c:pt>
                <c:pt idx="152">
                  <c:v>15806567.75</c:v>
                </c:pt>
                <c:pt idx="153">
                  <c:v>15543292.66</c:v>
                </c:pt>
                <c:pt idx="154">
                  <c:v>15454676.619999999</c:v>
                </c:pt>
                <c:pt idx="155">
                  <c:v>15665812.35</c:v>
                </c:pt>
                <c:pt idx="156">
                  <c:v>15876423.26</c:v>
                </c:pt>
                <c:pt idx="157">
                  <c:v>15636545.34</c:v>
                </c:pt>
                <c:pt idx="158">
                  <c:v>15282433.869999999</c:v>
                </c:pt>
                <c:pt idx="159">
                  <c:v>15838952</c:v>
                </c:pt>
                <c:pt idx="160">
                  <c:v>15472963.369999999</c:v>
                </c:pt>
                <c:pt idx="161">
                  <c:v>15937285.970000001</c:v>
                </c:pt>
                <c:pt idx="162">
                  <c:v>15606234.439999999</c:v>
                </c:pt>
                <c:pt idx="163">
                  <c:v>15665355.5</c:v>
                </c:pt>
                <c:pt idx="164">
                  <c:v>16120285.4</c:v>
                </c:pt>
                <c:pt idx="165">
                  <c:v>16482517.130000001</c:v>
                </c:pt>
                <c:pt idx="166">
                  <c:v>16049949.609999999</c:v>
                </c:pt>
                <c:pt idx="167">
                  <c:v>16093901.939999999</c:v>
                </c:pt>
                <c:pt idx="168">
                  <c:v>15760884.390000001</c:v>
                </c:pt>
                <c:pt idx="169">
                  <c:v>15986769.550000001</c:v>
                </c:pt>
                <c:pt idx="170">
                  <c:v>15791832.93</c:v>
                </c:pt>
                <c:pt idx="171">
                  <c:v>15917549.449999999</c:v>
                </c:pt>
                <c:pt idx="172">
                  <c:v>15844825.210000001</c:v>
                </c:pt>
                <c:pt idx="173">
                  <c:v>15613928.710000001</c:v>
                </c:pt>
                <c:pt idx="174">
                  <c:v>15727888.59</c:v>
                </c:pt>
                <c:pt idx="175">
                  <c:v>15861565.779999999</c:v>
                </c:pt>
                <c:pt idx="176">
                  <c:v>15610698.26</c:v>
                </c:pt>
                <c:pt idx="177">
                  <c:v>15875147.529999999</c:v>
                </c:pt>
                <c:pt idx="178">
                  <c:v>16081443.300000001</c:v>
                </c:pt>
                <c:pt idx="179">
                  <c:v>15530990.33</c:v>
                </c:pt>
                <c:pt idx="180">
                  <c:v>16038606.300000001</c:v>
                </c:pt>
                <c:pt idx="181">
                  <c:v>17218162.140000001</c:v>
                </c:pt>
                <c:pt idx="182">
                  <c:v>16944802.789999999</c:v>
                </c:pt>
                <c:pt idx="183">
                  <c:v>17927289.710000001</c:v>
                </c:pt>
                <c:pt idx="184">
                  <c:v>18068430.800000001</c:v>
                </c:pt>
                <c:pt idx="185">
                  <c:v>17785874.449999999</c:v>
                </c:pt>
                <c:pt idx="186">
                  <c:v>18089403.399999999</c:v>
                </c:pt>
                <c:pt idx="187">
                  <c:v>18061166.109999999</c:v>
                </c:pt>
                <c:pt idx="188">
                  <c:v>17234035.02</c:v>
                </c:pt>
                <c:pt idx="189">
                  <c:v>19042057.390000001</c:v>
                </c:pt>
                <c:pt idx="190">
                  <c:v>17062774.09</c:v>
                </c:pt>
                <c:pt idx="191">
                  <c:v>16294038.68</c:v>
                </c:pt>
                <c:pt idx="192">
                  <c:v>17704867.48</c:v>
                </c:pt>
                <c:pt idx="193">
                  <c:v>18591089.34</c:v>
                </c:pt>
                <c:pt idx="194">
                  <c:v>19410661.050000001</c:v>
                </c:pt>
                <c:pt idx="195">
                  <c:v>18700913.07</c:v>
                </c:pt>
                <c:pt idx="196">
                  <c:v>18688481.370000001</c:v>
                </c:pt>
                <c:pt idx="197">
                  <c:v>18621077.280000001</c:v>
                </c:pt>
                <c:pt idx="198">
                  <c:v>17787685.98</c:v>
                </c:pt>
                <c:pt idx="199">
                  <c:v>19871905.420000002</c:v>
                </c:pt>
                <c:pt idx="200">
                  <c:v>20082265.690000001</c:v>
                </c:pt>
                <c:pt idx="201">
                  <c:v>19568435.710000001</c:v>
                </c:pt>
                <c:pt idx="202">
                  <c:v>20066638.09</c:v>
                </c:pt>
                <c:pt idx="203">
                  <c:v>19867481.940000001</c:v>
                </c:pt>
                <c:pt idx="204">
                  <c:v>19557359.260000002</c:v>
                </c:pt>
                <c:pt idx="205">
                  <c:v>19528868.100000001</c:v>
                </c:pt>
                <c:pt idx="206">
                  <c:v>20493302.140000001</c:v>
                </c:pt>
                <c:pt idx="207">
                  <c:v>19742140.07</c:v>
                </c:pt>
                <c:pt idx="208">
                  <c:v>19984902.109999999</c:v>
                </c:pt>
                <c:pt idx="209">
                  <c:v>22121986.859999999</c:v>
                </c:pt>
                <c:pt idx="210">
                  <c:v>21893461.620000001</c:v>
                </c:pt>
                <c:pt idx="211">
                  <c:v>21447180.91</c:v>
                </c:pt>
                <c:pt idx="212">
                  <c:v>21686994.129999999</c:v>
                </c:pt>
                <c:pt idx="213">
                  <c:v>21262426.920000002</c:v>
                </c:pt>
                <c:pt idx="214">
                  <c:v>21371422.140000001</c:v>
                </c:pt>
                <c:pt idx="215">
                  <c:v>21205504.210000001</c:v>
                </c:pt>
                <c:pt idx="216">
                  <c:v>21447804.719999999</c:v>
                </c:pt>
                <c:pt idx="217">
                  <c:v>20854648.280000001</c:v>
                </c:pt>
                <c:pt idx="218">
                  <c:v>21165255.370000001</c:v>
                </c:pt>
                <c:pt idx="219">
                  <c:v>20822454.550000001</c:v>
                </c:pt>
                <c:pt idx="220">
                  <c:v>21627623.190000001</c:v>
                </c:pt>
                <c:pt idx="221">
                  <c:v>21093988.940000001</c:v>
                </c:pt>
                <c:pt idx="222">
                  <c:v>20859617.91</c:v>
                </c:pt>
                <c:pt idx="223">
                  <c:v>20500841.120000001</c:v>
                </c:pt>
                <c:pt idx="224">
                  <c:v>19795048.170000002</c:v>
                </c:pt>
                <c:pt idx="225">
                  <c:v>20035252.109999999</c:v>
                </c:pt>
                <c:pt idx="226">
                  <c:v>19516142.57</c:v>
                </c:pt>
                <c:pt idx="227">
                  <c:v>18699138.420000002</c:v>
                </c:pt>
                <c:pt idx="228">
                  <c:v>18894802.809999999</c:v>
                </c:pt>
                <c:pt idx="229">
                  <c:v>18721217.75</c:v>
                </c:pt>
                <c:pt idx="230">
                  <c:v>18437075.170000002</c:v>
                </c:pt>
                <c:pt idx="231">
                  <c:v>18452095.02</c:v>
                </c:pt>
                <c:pt idx="232">
                  <c:v>17899556.989999998</c:v>
                </c:pt>
                <c:pt idx="233">
                  <c:v>17986542.41</c:v>
                </c:pt>
                <c:pt idx="234">
                  <c:v>18489720.489999998</c:v>
                </c:pt>
                <c:pt idx="235">
                  <c:v>17781826.48</c:v>
                </c:pt>
                <c:pt idx="236">
                  <c:v>17861156.289999999</c:v>
                </c:pt>
                <c:pt idx="237">
                  <c:v>19007511.41</c:v>
                </c:pt>
                <c:pt idx="238">
                  <c:v>19226038</c:v>
                </c:pt>
                <c:pt idx="239">
                  <c:v>19359546.039999999</c:v>
                </c:pt>
                <c:pt idx="240">
                  <c:v>19365137.539999999</c:v>
                </c:pt>
                <c:pt idx="241">
                  <c:v>19136281.77</c:v>
                </c:pt>
                <c:pt idx="242">
                  <c:v>20291854.899999999</c:v>
                </c:pt>
                <c:pt idx="243">
                  <c:v>25535404.370000001</c:v>
                </c:pt>
                <c:pt idx="244">
                  <c:v>24432606.329999998</c:v>
                </c:pt>
                <c:pt idx="245">
                  <c:v>23738435.829999998</c:v>
                </c:pt>
                <c:pt idx="246">
                  <c:v>23657377.960000001</c:v>
                </c:pt>
                <c:pt idx="247">
                  <c:v>23776256.550000001</c:v>
                </c:pt>
                <c:pt idx="248">
                  <c:v>20898836.02</c:v>
                </c:pt>
                <c:pt idx="249">
                  <c:v>19834965.199999999</c:v>
                </c:pt>
              </c:numCache>
            </c:numRef>
          </c:val>
          <c:smooth val="0"/>
          <c:extLst>
            <c:ext xmlns:c16="http://schemas.microsoft.com/office/drawing/2014/chart" uri="{C3380CC4-5D6E-409C-BE32-E72D297353CC}">
              <c16:uniqueId val="{00000000-CBB9-4E84-BA1A-0DF3ECC8FCAD}"/>
            </c:ext>
          </c:extLst>
        </c:ser>
        <c:ser>
          <c:idx val="2"/>
          <c:order val="1"/>
          <c:tx>
            <c:v>Gain/Loss - actual</c:v>
          </c:tx>
          <c:spPr>
            <a:ln w="28575" cap="rnd">
              <a:noFill/>
              <a:round/>
            </a:ln>
            <a:effectLst/>
          </c:spPr>
          <c:marker>
            <c:symbol val="circle"/>
            <c:size val="3"/>
            <c:spPr>
              <a:solidFill>
                <a:srgbClr val="68D2DF"/>
              </a:solidFill>
              <a:ln w="0">
                <a:solidFill>
                  <a:schemeClr val="accent3"/>
                </a:solidFill>
              </a:ln>
              <a:effectLst/>
            </c:spPr>
          </c:marker>
          <c:cat>
            <c:numRef>
              <c:f>[7]Graf_NYR!$A$2:$A$251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[7]Graf_NYR!$B$2:$B$251</c:f>
              <c:numCache>
                <c:formatCode>General</c:formatCode>
                <c:ptCount val="250"/>
                <c:pt idx="0">
                  <c:v>-25768072.030000001</c:v>
                </c:pt>
                <c:pt idx="1">
                  <c:v>1372378.04</c:v>
                </c:pt>
                <c:pt idx="2">
                  <c:v>-6697813.1699999999</c:v>
                </c:pt>
                <c:pt idx="3">
                  <c:v>629534.56999999995</c:v>
                </c:pt>
                <c:pt idx="4">
                  <c:v>-9473292.6999999993</c:v>
                </c:pt>
                <c:pt idx="5">
                  <c:v>1379492.64</c:v>
                </c:pt>
                <c:pt idx="6">
                  <c:v>-543525.35</c:v>
                </c:pt>
                <c:pt idx="7">
                  <c:v>-2044389.58</c:v>
                </c:pt>
                <c:pt idx="8">
                  <c:v>-4443877.47</c:v>
                </c:pt>
                <c:pt idx="9">
                  <c:v>4817342.45</c:v>
                </c:pt>
                <c:pt idx="10">
                  <c:v>-292767.96999999997</c:v>
                </c:pt>
                <c:pt idx="11">
                  <c:v>-5484415.6699999999</c:v>
                </c:pt>
                <c:pt idx="12">
                  <c:v>314027.15000000002</c:v>
                </c:pt>
                <c:pt idx="13">
                  <c:v>265737.65000000002</c:v>
                </c:pt>
                <c:pt idx="14">
                  <c:v>-11102603.65</c:v>
                </c:pt>
                <c:pt idx="15">
                  <c:v>-370259.82</c:v>
                </c:pt>
                <c:pt idx="16">
                  <c:v>2883677.19</c:v>
                </c:pt>
                <c:pt idx="17">
                  <c:v>-5964055.04</c:v>
                </c:pt>
                <c:pt idx="18">
                  <c:v>-11868388.75</c:v>
                </c:pt>
                <c:pt idx="19">
                  <c:v>-6836186.7699999996</c:v>
                </c:pt>
                <c:pt idx="20">
                  <c:v>-5385206.3899999997</c:v>
                </c:pt>
                <c:pt idx="21">
                  <c:v>-2883298.69</c:v>
                </c:pt>
                <c:pt idx="22">
                  <c:v>-6355631.2400000002</c:v>
                </c:pt>
                <c:pt idx="23">
                  <c:v>-6276476.5300000003</c:v>
                </c:pt>
                <c:pt idx="24">
                  <c:v>-1234886.75</c:v>
                </c:pt>
                <c:pt idx="25">
                  <c:v>-13679023.93</c:v>
                </c:pt>
                <c:pt idx="26">
                  <c:v>351556.18</c:v>
                </c:pt>
                <c:pt idx="27">
                  <c:v>-397621.07</c:v>
                </c:pt>
                <c:pt idx="28">
                  <c:v>-3087372.88</c:v>
                </c:pt>
                <c:pt idx="29">
                  <c:v>1097135.1100000001</c:v>
                </c:pt>
                <c:pt idx="30">
                  <c:v>-4247461.4400000004</c:v>
                </c:pt>
                <c:pt idx="31">
                  <c:v>6575212.6600000001</c:v>
                </c:pt>
                <c:pt idx="32">
                  <c:v>1761141.11</c:v>
                </c:pt>
                <c:pt idx="33">
                  <c:v>-1377241.37</c:v>
                </c:pt>
                <c:pt idx="34">
                  <c:v>1386133.08</c:v>
                </c:pt>
                <c:pt idx="35">
                  <c:v>161655.89000000001</c:v>
                </c:pt>
                <c:pt idx="36">
                  <c:v>-16092384.039999999</c:v>
                </c:pt>
                <c:pt idx="37">
                  <c:v>-929210.69</c:v>
                </c:pt>
                <c:pt idx="38">
                  <c:v>986528.43</c:v>
                </c:pt>
                <c:pt idx="39">
                  <c:v>-3294154.19</c:v>
                </c:pt>
                <c:pt idx="40">
                  <c:v>3418651.72</c:v>
                </c:pt>
                <c:pt idx="41">
                  <c:v>-1053908.78</c:v>
                </c:pt>
                <c:pt idx="42">
                  <c:v>4814331.9000000004</c:v>
                </c:pt>
                <c:pt idx="43">
                  <c:v>-1914353.79</c:v>
                </c:pt>
                <c:pt idx="44">
                  <c:v>-6243154.25</c:v>
                </c:pt>
                <c:pt idx="45">
                  <c:v>-6582918.4000000004</c:v>
                </c:pt>
                <c:pt idx="46">
                  <c:v>4463261.2300000004</c:v>
                </c:pt>
                <c:pt idx="47">
                  <c:v>5275151.22</c:v>
                </c:pt>
                <c:pt idx="48">
                  <c:v>-1319831.6200000001</c:v>
                </c:pt>
                <c:pt idx="49">
                  <c:v>286672.51</c:v>
                </c:pt>
                <c:pt idx="50">
                  <c:v>-5305632.08</c:v>
                </c:pt>
                <c:pt idx="51">
                  <c:v>-4057124.47</c:v>
                </c:pt>
                <c:pt idx="52">
                  <c:v>-4031514.28</c:v>
                </c:pt>
                <c:pt idx="53">
                  <c:v>6839797.3899999997</c:v>
                </c:pt>
                <c:pt idx="54">
                  <c:v>-6296176.1100000003</c:v>
                </c:pt>
                <c:pt idx="55">
                  <c:v>-4020663.58</c:v>
                </c:pt>
                <c:pt idx="56">
                  <c:v>-5133274.6100000003</c:v>
                </c:pt>
                <c:pt idx="57">
                  <c:v>-6804285.0099999998</c:v>
                </c:pt>
                <c:pt idx="58">
                  <c:v>-943091.96</c:v>
                </c:pt>
                <c:pt idx="59">
                  <c:v>5938313.8099999996</c:v>
                </c:pt>
                <c:pt idx="60">
                  <c:v>-4877281.05</c:v>
                </c:pt>
                <c:pt idx="61">
                  <c:v>-7090477.0999999996</c:v>
                </c:pt>
                <c:pt idx="62">
                  <c:v>1543780.48</c:v>
                </c:pt>
                <c:pt idx="63">
                  <c:v>-550589.13</c:v>
                </c:pt>
                <c:pt idx="64">
                  <c:v>1141554.17</c:v>
                </c:pt>
                <c:pt idx="65">
                  <c:v>-8668758.4199999999</c:v>
                </c:pt>
                <c:pt idx="66">
                  <c:v>-1743153.51</c:v>
                </c:pt>
                <c:pt idx="67">
                  <c:v>1259200.3600000001</c:v>
                </c:pt>
                <c:pt idx="68">
                  <c:v>381206.93</c:v>
                </c:pt>
                <c:pt idx="69">
                  <c:v>848289.12</c:v>
                </c:pt>
                <c:pt idx="70">
                  <c:v>-11067716.630000001</c:v>
                </c:pt>
                <c:pt idx="71">
                  <c:v>1174823.92</c:v>
                </c:pt>
                <c:pt idx="72">
                  <c:v>-1478736.42</c:v>
                </c:pt>
                <c:pt idx="73">
                  <c:v>5610812.6399999997</c:v>
                </c:pt>
                <c:pt idx="74">
                  <c:v>-7869623.7400000002</c:v>
                </c:pt>
                <c:pt idx="75">
                  <c:v>-6002841.7800000003</c:v>
                </c:pt>
                <c:pt idx="76">
                  <c:v>-3651545.44</c:v>
                </c:pt>
                <c:pt idx="77">
                  <c:v>-3341438.88</c:v>
                </c:pt>
                <c:pt idx="78">
                  <c:v>-9451800.8900000006</c:v>
                </c:pt>
                <c:pt idx="79">
                  <c:v>-2452662.81</c:v>
                </c:pt>
                <c:pt idx="80">
                  <c:v>-7782925.0800000001</c:v>
                </c:pt>
                <c:pt idx="81">
                  <c:v>-9186812.6500000004</c:v>
                </c:pt>
                <c:pt idx="82">
                  <c:v>-7808888.2599999998</c:v>
                </c:pt>
                <c:pt idx="83">
                  <c:v>3217507.16</c:v>
                </c:pt>
                <c:pt idx="84">
                  <c:v>861445.61</c:v>
                </c:pt>
                <c:pt idx="85">
                  <c:v>-6472362.0899999999</c:v>
                </c:pt>
                <c:pt idx="86">
                  <c:v>-2664082.15</c:v>
                </c:pt>
                <c:pt idx="87">
                  <c:v>5855284.1399999997</c:v>
                </c:pt>
                <c:pt idx="88">
                  <c:v>-5870072.7000000002</c:v>
                </c:pt>
                <c:pt idx="89">
                  <c:v>-6636449.6799999997</c:v>
                </c:pt>
                <c:pt idx="90">
                  <c:v>-11969738.800000001</c:v>
                </c:pt>
                <c:pt idx="91">
                  <c:v>-3579122.2</c:v>
                </c:pt>
                <c:pt idx="92">
                  <c:v>-4287913.6100000003</c:v>
                </c:pt>
                <c:pt idx="93">
                  <c:v>4037718.03</c:v>
                </c:pt>
                <c:pt idx="94">
                  <c:v>-3855645.64</c:v>
                </c:pt>
                <c:pt idx="95">
                  <c:v>2840127.23</c:v>
                </c:pt>
                <c:pt idx="96">
                  <c:v>-2026659.81</c:v>
                </c:pt>
                <c:pt idx="97">
                  <c:v>-6463152.71</c:v>
                </c:pt>
                <c:pt idx="98">
                  <c:v>3623563.18</c:v>
                </c:pt>
                <c:pt idx="99">
                  <c:v>-7515717.4400000004</c:v>
                </c:pt>
                <c:pt idx="100">
                  <c:v>-7423551.79</c:v>
                </c:pt>
                <c:pt idx="101">
                  <c:v>15078424.27</c:v>
                </c:pt>
                <c:pt idx="102">
                  <c:v>-2780762.41</c:v>
                </c:pt>
                <c:pt idx="103">
                  <c:v>-25246325.960000001</c:v>
                </c:pt>
                <c:pt idx="104">
                  <c:v>-19165985.030000001</c:v>
                </c:pt>
                <c:pt idx="105">
                  <c:v>-8603217.4299999997</c:v>
                </c:pt>
                <c:pt idx="106">
                  <c:v>-13848991.539999999</c:v>
                </c:pt>
                <c:pt idx="107">
                  <c:v>-7403818.04</c:v>
                </c:pt>
                <c:pt idx="108">
                  <c:v>-6360961.8099999996</c:v>
                </c:pt>
                <c:pt idx="109">
                  <c:v>-4653489.33</c:v>
                </c:pt>
                <c:pt idx="110">
                  <c:v>-8641948.25</c:v>
                </c:pt>
                <c:pt idx="111">
                  <c:v>-8412558.1699999999</c:v>
                </c:pt>
                <c:pt idx="112">
                  <c:v>-8112486.8700000001</c:v>
                </c:pt>
                <c:pt idx="113">
                  <c:v>1387148.69</c:v>
                </c:pt>
                <c:pt idx="114">
                  <c:v>-625832.88</c:v>
                </c:pt>
                <c:pt idx="115">
                  <c:v>-6574226.1100000003</c:v>
                </c:pt>
                <c:pt idx="116">
                  <c:v>-6375665.5</c:v>
                </c:pt>
                <c:pt idx="117">
                  <c:v>-7163827.2800000003</c:v>
                </c:pt>
                <c:pt idx="118">
                  <c:v>-4337141.53</c:v>
                </c:pt>
                <c:pt idx="119">
                  <c:v>-8386561.4500000002</c:v>
                </c:pt>
                <c:pt idx="120">
                  <c:v>-13006139.560000001</c:v>
                </c:pt>
                <c:pt idx="121">
                  <c:v>-2559171.62</c:v>
                </c:pt>
                <c:pt idx="122">
                  <c:v>-2563930.65</c:v>
                </c:pt>
                <c:pt idx="123">
                  <c:v>-1580449.29</c:v>
                </c:pt>
                <c:pt idx="124">
                  <c:v>-13560312.810000001</c:v>
                </c:pt>
                <c:pt idx="125">
                  <c:v>-11244234.59</c:v>
                </c:pt>
                <c:pt idx="126">
                  <c:v>-2512018.02</c:v>
                </c:pt>
                <c:pt idx="127">
                  <c:v>1811624.18</c:v>
                </c:pt>
                <c:pt idx="128">
                  <c:v>5269381.53</c:v>
                </c:pt>
                <c:pt idx="129">
                  <c:v>-2965422.42</c:v>
                </c:pt>
                <c:pt idx="130">
                  <c:v>-4479628.79</c:v>
                </c:pt>
                <c:pt idx="131">
                  <c:v>-5334840.68</c:v>
                </c:pt>
                <c:pt idx="132">
                  <c:v>-5623314.0199999996</c:v>
                </c:pt>
                <c:pt idx="133">
                  <c:v>2601054.0499999998</c:v>
                </c:pt>
                <c:pt idx="134">
                  <c:v>-11425566.140000001</c:v>
                </c:pt>
                <c:pt idx="135">
                  <c:v>2250432.5099999998</c:v>
                </c:pt>
                <c:pt idx="136">
                  <c:v>1246825.01</c:v>
                </c:pt>
                <c:pt idx="137">
                  <c:v>-3921960.97</c:v>
                </c:pt>
                <c:pt idx="138">
                  <c:v>2059053.08</c:v>
                </c:pt>
                <c:pt idx="139">
                  <c:v>-1349820.23</c:v>
                </c:pt>
                <c:pt idx="140">
                  <c:v>-18238413.120000001</c:v>
                </c:pt>
                <c:pt idx="141">
                  <c:v>1501535.27</c:v>
                </c:pt>
                <c:pt idx="142">
                  <c:v>-548855.94999999995</c:v>
                </c:pt>
                <c:pt idx="143">
                  <c:v>-294319.68</c:v>
                </c:pt>
                <c:pt idx="144">
                  <c:v>3837640.72</c:v>
                </c:pt>
                <c:pt idx="145">
                  <c:v>-7901041.3700000001</c:v>
                </c:pt>
                <c:pt idx="146">
                  <c:v>-15130492.18</c:v>
                </c:pt>
                <c:pt idx="147">
                  <c:v>-8671954.9299999997</c:v>
                </c:pt>
                <c:pt idx="148">
                  <c:v>-1628356.14</c:v>
                </c:pt>
                <c:pt idx="149">
                  <c:v>-3540729.71</c:v>
                </c:pt>
                <c:pt idx="150">
                  <c:v>7768087.46</c:v>
                </c:pt>
                <c:pt idx="151">
                  <c:v>-2467052.8199999998</c:v>
                </c:pt>
                <c:pt idx="152">
                  <c:v>-9178180.2599999998</c:v>
                </c:pt>
                <c:pt idx="153">
                  <c:v>-2939385.75</c:v>
                </c:pt>
                <c:pt idx="154">
                  <c:v>-4223146.99</c:v>
                </c:pt>
                <c:pt idx="155">
                  <c:v>-1562283.45</c:v>
                </c:pt>
                <c:pt idx="156">
                  <c:v>-1538507.94</c:v>
                </c:pt>
                <c:pt idx="157">
                  <c:v>2854972.61</c:v>
                </c:pt>
                <c:pt idx="158">
                  <c:v>-13412099.220000001</c:v>
                </c:pt>
                <c:pt idx="159">
                  <c:v>-8121840.1500000004</c:v>
                </c:pt>
                <c:pt idx="160">
                  <c:v>-4544324.3899999997</c:v>
                </c:pt>
                <c:pt idx="161">
                  <c:v>-10450538.9</c:v>
                </c:pt>
                <c:pt idx="162">
                  <c:v>280875.69</c:v>
                </c:pt>
                <c:pt idx="163">
                  <c:v>-10181419.85</c:v>
                </c:pt>
                <c:pt idx="164">
                  <c:v>-2378311.2200000002</c:v>
                </c:pt>
                <c:pt idx="165">
                  <c:v>-16422448.960000001</c:v>
                </c:pt>
                <c:pt idx="166">
                  <c:v>-15235431.35</c:v>
                </c:pt>
                <c:pt idx="167">
                  <c:v>3388008.53</c:v>
                </c:pt>
                <c:pt idx="168">
                  <c:v>7163709.5599999996</c:v>
                </c:pt>
                <c:pt idx="169">
                  <c:v>-6034573.2199999997</c:v>
                </c:pt>
                <c:pt idx="170">
                  <c:v>-6215188.7599999998</c:v>
                </c:pt>
                <c:pt idx="171">
                  <c:v>-1095741.6100000001</c:v>
                </c:pt>
                <c:pt idx="172">
                  <c:v>-2191375.42</c:v>
                </c:pt>
                <c:pt idx="173">
                  <c:v>-2743970.76</c:v>
                </c:pt>
                <c:pt idx="174">
                  <c:v>-1739969.93</c:v>
                </c:pt>
                <c:pt idx="175">
                  <c:v>11656489.68</c:v>
                </c:pt>
                <c:pt idx="176">
                  <c:v>-4915599.0199999996</c:v>
                </c:pt>
                <c:pt idx="177">
                  <c:v>62750.91</c:v>
                </c:pt>
                <c:pt idx="178">
                  <c:v>4826271.4000000004</c:v>
                </c:pt>
                <c:pt idx="179">
                  <c:v>5401785.4299999997</c:v>
                </c:pt>
                <c:pt idx="180">
                  <c:v>-3605577.11</c:v>
                </c:pt>
                <c:pt idx="181">
                  <c:v>1021598.61</c:v>
                </c:pt>
                <c:pt idx="182">
                  <c:v>-2817099.87</c:v>
                </c:pt>
                <c:pt idx="183">
                  <c:v>-2782198.68</c:v>
                </c:pt>
                <c:pt idx="184">
                  <c:v>2756037.69</c:v>
                </c:pt>
                <c:pt idx="185">
                  <c:v>3903319.32</c:v>
                </c:pt>
                <c:pt idx="186">
                  <c:v>-13387588.92</c:v>
                </c:pt>
                <c:pt idx="187">
                  <c:v>-1057555.31</c:v>
                </c:pt>
                <c:pt idx="188">
                  <c:v>-1557884.28</c:v>
                </c:pt>
                <c:pt idx="189">
                  <c:v>-12100360.42</c:v>
                </c:pt>
                <c:pt idx="190">
                  <c:v>-3577324.83</c:v>
                </c:pt>
                <c:pt idx="191">
                  <c:v>7166183.7400000002</c:v>
                </c:pt>
                <c:pt idx="192">
                  <c:v>-2619711.5099999998</c:v>
                </c:pt>
                <c:pt idx="193">
                  <c:v>-8710490.75</c:v>
                </c:pt>
                <c:pt idx="194">
                  <c:v>-3361909.23</c:v>
                </c:pt>
                <c:pt idx="195">
                  <c:v>-3868886.79</c:v>
                </c:pt>
                <c:pt idx="196">
                  <c:v>3228848.01</c:v>
                </c:pt>
                <c:pt idx="197">
                  <c:v>2760272.45</c:v>
                </c:pt>
                <c:pt idx="198">
                  <c:v>1832215.17</c:v>
                </c:pt>
                <c:pt idx="199">
                  <c:v>2252883.44</c:v>
                </c:pt>
                <c:pt idx="200">
                  <c:v>-2660523.3199999998</c:v>
                </c:pt>
                <c:pt idx="201">
                  <c:v>8827576.9000000004</c:v>
                </c:pt>
                <c:pt idx="202">
                  <c:v>-10610459.66</c:v>
                </c:pt>
                <c:pt idx="203">
                  <c:v>-5946179.4699999997</c:v>
                </c:pt>
                <c:pt idx="204">
                  <c:v>-3524921.71</c:v>
                </c:pt>
                <c:pt idx="205">
                  <c:v>-1488229.59</c:v>
                </c:pt>
                <c:pt idx="206">
                  <c:v>-3769569.84</c:v>
                </c:pt>
                <c:pt idx="207">
                  <c:v>-3257573.72</c:v>
                </c:pt>
                <c:pt idx="208">
                  <c:v>-7226595.1699999999</c:v>
                </c:pt>
                <c:pt idx="209">
                  <c:v>-5864130.7400000002</c:v>
                </c:pt>
                <c:pt idx="210">
                  <c:v>1900269.43</c:v>
                </c:pt>
                <c:pt idx="211">
                  <c:v>9029806.1899999995</c:v>
                </c:pt>
                <c:pt idx="212">
                  <c:v>-1576268.32</c:v>
                </c:pt>
                <c:pt idx="213">
                  <c:v>-1655343.32</c:v>
                </c:pt>
                <c:pt idx="214">
                  <c:v>-2100073.11</c:v>
                </c:pt>
                <c:pt idx="215">
                  <c:v>-10161235.460000001</c:v>
                </c:pt>
                <c:pt idx="216">
                  <c:v>-3737887.78</c:v>
                </c:pt>
                <c:pt idx="217">
                  <c:v>11653683.52</c:v>
                </c:pt>
                <c:pt idx="218">
                  <c:v>-1540740.35</c:v>
                </c:pt>
                <c:pt idx="219">
                  <c:v>820057.48</c:v>
                </c:pt>
                <c:pt idx="220">
                  <c:v>2095608.71</c:v>
                </c:pt>
                <c:pt idx="221">
                  <c:v>3253558.36</c:v>
                </c:pt>
                <c:pt idx="222">
                  <c:v>4262923.97</c:v>
                </c:pt>
                <c:pt idx="223">
                  <c:v>-12957713.08</c:v>
                </c:pt>
                <c:pt idx="224">
                  <c:v>-11067257.34</c:v>
                </c:pt>
                <c:pt idx="225">
                  <c:v>-1124868.1499999999</c:v>
                </c:pt>
                <c:pt idx="226">
                  <c:v>1593633.9</c:v>
                </c:pt>
                <c:pt idx="227">
                  <c:v>383022.71</c:v>
                </c:pt>
                <c:pt idx="228">
                  <c:v>-9886864.4299999997</c:v>
                </c:pt>
                <c:pt idx="229">
                  <c:v>-3423875.4</c:v>
                </c:pt>
                <c:pt idx="230">
                  <c:v>-1634883.92</c:v>
                </c:pt>
                <c:pt idx="231">
                  <c:v>-8158534.1799999997</c:v>
                </c:pt>
                <c:pt idx="232">
                  <c:v>-11498747.289999999</c:v>
                </c:pt>
                <c:pt idx="233">
                  <c:v>-13432885.539999999</c:v>
                </c:pt>
                <c:pt idx="234">
                  <c:v>-1850811.64</c:v>
                </c:pt>
                <c:pt idx="235">
                  <c:v>-3978490.86</c:v>
                </c:pt>
                <c:pt idx="236">
                  <c:v>-1667763.62</c:v>
                </c:pt>
                <c:pt idx="237">
                  <c:v>-1944594.24</c:v>
                </c:pt>
                <c:pt idx="238">
                  <c:v>-9952001.5099999998</c:v>
                </c:pt>
                <c:pt idx="239">
                  <c:v>3497059.94</c:v>
                </c:pt>
                <c:pt idx="240">
                  <c:v>-5002905.37</c:v>
                </c:pt>
                <c:pt idx="241">
                  <c:v>-274215.59999999998</c:v>
                </c:pt>
                <c:pt idx="242">
                  <c:v>-3805670.68</c:v>
                </c:pt>
                <c:pt idx="243">
                  <c:v>-7933428.8399999999</c:v>
                </c:pt>
                <c:pt idx="244">
                  <c:v>-7568607.8099999996</c:v>
                </c:pt>
                <c:pt idx="245">
                  <c:v>-1376453.64</c:v>
                </c:pt>
                <c:pt idx="246">
                  <c:v>-975409.22</c:v>
                </c:pt>
                <c:pt idx="247">
                  <c:v>8103283.9900000002</c:v>
                </c:pt>
                <c:pt idx="248">
                  <c:v>-5138780.46</c:v>
                </c:pt>
                <c:pt idx="249">
                  <c:v>-6367917.8300000001</c:v>
                </c:pt>
              </c:numCache>
            </c:numRef>
          </c:val>
          <c:smooth val="0"/>
          <c:extLst>
            <c:ext xmlns:c16="http://schemas.microsoft.com/office/drawing/2014/chart" uri="{C3380CC4-5D6E-409C-BE32-E72D297353CC}">
              <c16:uniqueId val="{00000001-CBB9-4E84-BA1A-0DF3ECC8FCAD}"/>
            </c:ext>
          </c:extLst>
        </c:ser>
        <c:ser>
          <c:idx val="3"/>
          <c:order val="2"/>
          <c:tx>
            <c:v>Gain/Loss - hypothetical</c:v>
          </c:tx>
          <c:spPr>
            <a:ln w="28575" cap="rnd">
              <a:noFill/>
              <a:round/>
            </a:ln>
            <a:effectLst/>
          </c:spPr>
          <c:marker>
            <c:symbol val="x"/>
            <c:size val="3"/>
            <c:spPr>
              <a:noFill/>
              <a:ln w="9525">
                <a:solidFill>
                  <a:srgbClr val="FB264E"/>
                </a:solidFill>
              </a:ln>
              <a:effectLst/>
            </c:spPr>
          </c:marker>
          <c:cat>
            <c:numRef>
              <c:f>[7]Graf_NYR!$A$2:$A$251</c:f>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f>[7]Graf_NYR!$C$2:$C$251</c:f>
              <c:numCache>
                <c:formatCode>General</c:formatCode>
                <c:ptCount val="250"/>
                <c:pt idx="0">
                  <c:v>-29206099.75</c:v>
                </c:pt>
                <c:pt idx="1">
                  <c:v>290524.84999999998</c:v>
                </c:pt>
                <c:pt idx="2">
                  <c:v>-5612526.5999999996</c:v>
                </c:pt>
                <c:pt idx="3">
                  <c:v>-396007</c:v>
                </c:pt>
                <c:pt idx="4">
                  <c:v>-3453578.45</c:v>
                </c:pt>
                <c:pt idx="5">
                  <c:v>6090312.3099999996</c:v>
                </c:pt>
                <c:pt idx="6">
                  <c:v>-248084.54</c:v>
                </c:pt>
                <c:pt idx="7">
                  <c:v>-3258593.25</c:v>
                </c:pt>
                <c:pt idx="8">
                  <c:v>-4703414.1100000003</c:v>
                </c:pt>
                <c:pt idx="9">
                  <c:v>4711886.63</c:v>
                </c:pt>
                <c:pt idx="10">
                  <c:v>926113.65</c:v>
                </c:pt>
                <c:pt idx="11">
                  <c:v>-4743422.17</c:v>
                </c:pt>
                <c:pt idx="12">
                  <c:v>795443.41</c:v>
                </c:pt>
                <c:pt idx="13">
                  <c:v>-1482386.29</c:v>
                </c:pt>
                <c:pt idx="14">
                  <c:v>-4569355.66</c:v>
                </c:pt>
                <c:pt idx="15">
                  <c:v>836136.29</c:v>
                </c:pt>
                <c:pt idx="16">
                  <c:v>3566909.63</c:v>
                </c:pt>
                <c:pt idx="17">
                  <c:v>-6521768.3399999999</c:v>
                </c:pt>
                <c:pt idx="18">
                  <c:v>-13489020.550000001</c:v>
                </c:pt>
                <c:pt idx="19">
                  <c:v>-6813733.46</c:v>
                </c:pt>
                <c:pt idx="20">
                  <c:v>-2524775.09</c:v>
                </c:pt>
                <c:pt idx="21">
                  <c:v>-1402420.37</c:v>
                </c:pt>
                <c:pt idx="22">
                  <c:v>-6477262.9000000004</c:v>
                </c:pt>
                <c:pt idx="23">
                  <c:v>-6760871.3399999999</c:v>
                </c:pt>
                <c:pt idx="24">
                  <c:v>3950193.36</c:v>
                </c:pt>
                <c:pt idx="25">
                  <c:v>-11790308.029999999</c:v>
                </c:pt>
                <c:pt idx="26">
                  <c:v>2294399.13</c:v>
                </c:pt>
                <c:pt idx="27">
                  <c:v>-1516652.26</c:v>
                </c:pt>
                <c:pt idx="28">
                  <c:v>-2610869.09</c:v>
                </c:pt>
                <c:pt idx="29">
                  <c:v>1620007.28</c:v>
                </c:pt>
                <c:pt idx="30">
                  <c:v>-1026738.25</c:v>
                </c:pt>
                <c:pt idx="31">
                  <c:v>7561072.4800000004</c:v>
                </c:pt>
                <c:pt idx="32">
                  <c:v>2576440.08</c:v>
                </c:pt>
                <c:pt idx="33">
                  <c:v>675813.15</c:v>
                </c:pt>
                <c:pt idx="34">
                  <c:v>2423409.2799999998</c:v>
                </c:pt>
                <c:pt idx="35">
                  <c:v>1954458.62</c:v>
                </c:pt>
                <c:pt idx="36">
                  <c:v>-13654265.41</c:v>
                </c:pt>
                <c:pt idx="37">
                  <c:v>-281076</c:v>
                </c:pt>
                <c:pt idx="38">
                  <c:v>1058818.07</c:v>
                </c:pt>
                <c:pt idx="39">
                  <c:v>-3097820.32</c:v>
                </c:pt>
                <c:pt idx="40">
                  <c:v>5254607.87</c:v>
                </c:pt>
                <c:pt idx="41">
                  <c:v>1163434.8400000001</c:v>
                </c:pt>
                <c:pt idx="42">
                  <c:v>5903810.5899999999</c:v>
                </c:pt>
                <c:pt idx="43">
                  <c:v>-1821590.73</c:v>
                </c:pt>
                <c:pt idx="44">
                  <c:v>-5502918.1100000003</c:v>
                </c:pt>
                <c:pt idx="45">
                  <c:v>-4079480.01</c:v>
                </c:pt>
                <c:pt idx="46">
                  <c:v>4686292.79</c:v>
                </c:pt>
                <c:pt idx="47">
                  <c:v>5252214.7699999996</c:v>
                </c:pt>
                <c:pt idx="48">
                  <c:v>-617773.78</c:v>
                </c:pt>
                <c:pt idx="49">
                  <c:v>649545.52</c:v>
                </c:pt>
                <c:pt idx="50">
                  <c:v>-2939962.74</c:v>
                </c:pt>
                <c:pt idx="51">
                  <c:v>-3908794.55</c:v>
                </c:pt>
                <c:pt idx="52">
                  <c:v>-3259178.76</c:v>
                </c:pt>
                <c:pt idx="53">
                  <c:v>7391749.6299999999</c:v>
                </c:pt>
                <c:pt idx="54">
                  <c:v>-4823767.2300000004</c:v>
                </c:pt>
                <c:pt idx="55">
                  <c:v>-1570968.37</c:v>
                </c:pt>
                <c:pt idx="56">
                  <c:v>-4734342.84</c:v>
                </c:pt>
                <c:pt idx="57">
                  <c:v>-6385325.3099999996</c:v>
                </c:pt>
                <c:pt idx="58">
                  <c:v>512634.53</c:v>
                </c:pt>
                <c:pt idx="59">
                  <c:v>7126696.2999999998</c:v>
                </c:pt>
                <c:pt idx="60">
                  <c:v>-3230346.22</c:v>
                </c:pt>
                <c:pt idx="61">
                  <c:v>-6674411.6399999997</c:v>
                </c:pt>
                <c:pt idx="62">
                  <c:v>4478233.0199999996</c:v>
                </c:pt>
                <c:pt idx="63">
                  <c:v>-5823203.4299999997</c:v>
                </c:pt>
                <c:pt idx="64">
                  <c:v>878134.93</c:v>
                </c:pt>
                <c:pt idx="65">
                  <c:v>-8696747.9100000001</c:v>
                </c:pt>
                <c:pt idx="66">
                  <c:v>-584345.88</c:v>
                </c:pt>
                <c:pt idx="67">
                  <c:v>-690924.94</c:v>
                </c:pt>
                <c:pt idx="68">
                  <c:v>-2146099.2200000002</c:v>
                </c:pt>
                <c:pt idx="69">
                  <c:v>256773.28</c:v>
                </c:pt>
                <c:pt idx="70">
                  <c:v>-11264407.800000001</c:v>
                </c:pt>
                <c:pt idx="71">
                  <c:v>-732429.85</c:v>
                </c:pt>
                <c:pt idx="72">
                  <c:v>-589669.59</c:v>
                </c:pt>
                <c:pt idx="73">
                  <c:v>2845988.43</c:v>
                </c:pt>
                <c:pt idx="74">
                  <c:v>-7386756.1299999999</c:v>
                </c:pt>
                <c:pt idx="75">
                  <c:v>-7050229.1799999997</c:v>
                </c:pt>
                <c:pt idx="76">
                  <c:v>-3772697.42</c:v>
                </c:pt>
                <c:pt idx="77">
                  <c:v>-4030777.73</c:v>
                </c:pt>
                <c:pt idx="78">
                  <c:v>-12006190.210000001</c:v>
                </c:pt>
                <c:pt idx="79">
                  <c:v>-2060171.55</c:v>
                </c:pt>
                <c:pt idx="80">
                  <c:v>-8513789.9800000004</c:v>
                </c:pt>
                <c:pt idx="81">
                  <c:v>-9260638.9299999997</c:v>
                </c:pt>
                <c:pt idx="82">
                  <c:v>-8651537.2400000002</c:v>
                </c:pt>
                <c:pt idx="83">
                  <c:v>1466654.47</c:v>
                </c:pt>
                <c:pt idx="84">
                  <c:v>3184511.98</c:v>
                </c:pt>
                <c:pt idx="85">
                  <c:v>-5435989.6799999997</c:v>
                </c:pt>
                <c:pt idx="86">
                  <c:v>-8155228.9800000004</c:v>
                </c:pt>
                <c:pt idx="87">
                  <c:v>3595514.17</c:v>
                </c:pt>
                <c:pt idx="88">
                  <c:v>-8992105.8200000003</c:v>
                </c:pt>
                <c:pt idx="89">
                  <c:v>-5620945.1600000001</c:v>
                </c:pt>
                <c:pt idx="90">
                  <c:v>-8804324.9100000001</c:v>
                </c:pt>
                <c:pt idx="91">
                  <c:v>-7872534.5499999998</c:v>
                </c:pt>
                <c:pt idx="92">
                  <c:v>-4571874.5199999996</c:v>
                </c:pt>
                <c:pt idx="93">
                  <c:v>3145531.62</c:v>
                </c:pt>
                <c:pt idx="94">
                  <c:v>-3456428.29</c:v>
                </c:pt>
                <c:pt idx="95">
                  <c:v>4397721.9800000004</c:v>
                </c:pt>
                <c:pt idx="96">
                  <c:v>-1711139.59</c:v>
                </c:pt>
                <c:pt idx="97">
                  <c:v>-6171534.5800000001</c:v>
                </c:pt>
                <c:pt idx="98">
                  <c:v>3931583.08</c:v>
                </c:pt>
                <c:pt idx="99">
                  <c:v>-7080812.3899999997</c:v>
                </c:pt>
                <c:pt idx="100">
                  <c:v>-5166140.63</c:v>
                </c:pt>
                <c:pt idx="101">
                  <c:v>14909490.189999999</c:v>
                </c:pt>
                <c:pt idx="102">
                  <c:v>-2192096.12</c:v>
                </c:pt>
                <c:pt idx="103">
                  <c:v>-22644578.02</c:v>
                </c:pt>
                <c:pt idx="104">
                  <c:v>-18822596.129999999</c:v>
                </c:pt>
                <c:pt idx="105">
                  <c:v>-7454461.4299999997</c:v>
                </c:pt>
                <c:pt idx="106">
                  <c:v>-19796010.190000001</c:v>
                </c:pt>
                <c:pt idx="107">
                  <c:v>-6856001.6799999997</c:v>
                </c:pt>
                <c:pt idx="108">
                  <c:v>-7355363.6900000004</c:v>
                </c:pt>
                <c:pt idx="109">
                  <c:v>-3874953.6</c:v>
                </c:pt>
                <c:pt idx="110">
                  <c:v>-6568691.0499999998</c:v>
                </c:pt>
                <c:pt idx="111">
                  <c:v>-8226687.2300000004</c:v>
                </c:pt>
                <c:pt idx="112">
                  <c:v>-7740271.7000000002</c:v>
                </c:pt>
                <c:pt idx="113">
                  <c:v>644345.39</c:v>
                </c:pt>
                <c:pt idx="114">
                  <c:v>-192587.89</c:v>
                </c:pt>
                <c:pt idx="115">
                  <c:v>-4377605.7699999996</c:v>
                </c:pt>
                <c:pt idx="116">
                  <c:v>-5899371.46</c:v>
                </c:pt>
                <c:pt idx="117">
                  <c:v>-7016559.4199999999</c:v>
                </c:pt>
                <c:pt idx="118">
                  <c:v>-5089711.66</c:v>
                </c:pt>
                <c:pt idx="119">
                  <c:v>-6808316.1200000001</c:v>
                </c:pt>
                <c:pt idx="120">
                  <c:v>-11291926.01</c:v>
                </c:pt>
                <c:pt idx="121">
                  <c:v>-1841988.01</c:v>
                </c:pt>
                <c:pt idx="122">
                  <c:v>-1194110.6299999999</c:v>
                </c:pt>
                <c:pt idx="123">
                  <c:v>-1252812.8400000001</c:v>
                </c:pt>
                <c:pt idx="124">
                  <c:v>-13442634.810000001</c:v>
                </c:pt>
                <c:pt idx="125">
                  <c:v>-7956988.8300000001</c:v>
                </c:pt>
                <c:pt idx="126">
                  <c:v>-1595514.56</c:v>
                </c:pt>
                <c:pt idx="127">
                  <c:v>2399135.2200000002</c:v>
                </c:pt>
                <c:pt idx="128">
                  <c:v>5242818.2</c:v>
                </c:pt>
                <c:pt idx="129">
                  <c:v>-2541859.3199999998</c:v>
                </c:pt>
                <c:pt idx="130">
                  <c:v>-355247.51</c:v>
                </c:pt>
                <c:pt idx="131">
                  <c:v>-2551837.83</c:v>
                </c:pt>
                <c:pt idx="132">
                  <c:v>-2548266.1800000002</c:v>
                </c:pt>
                <c:pt idx="133">
                  <c:v>1369617.45</c:v>
                </c:pt>
                <c:pt idx="134">
                  <c:v>-10025018.1</c:v>
                </c:pt>
                <c:pt idx="135">
                  <c:v>4038927.38</c:v>
                </c:pt>
                <c:pt idx="136">
                  <c:v>1817820.56</c:v>
                </c:pt>
                <c:pt idx="137">
                  <c:v>-3173291.55</c:v>
                </c:pt>
                <c:pt idx="138">
                  <c:v>1578419.95</c:v>
                </c:pt>
                <c:pt idx="139">
                  <c:v>-42758.77</c:v>
                </c:pt>
                <c:pt idx="140">
                  <c:v>-15770804.52</c:v>
                </c:pt>
                <c:pt idx="141">
                  <c:v>1291863.6100000001</c:v>
                </c:pt>
                <c:pt idx="142">
                  <c:v>164447.66</c:v>
                </c:pt>
                <c:pt idx="143">
                  <c:v>-1269463.1499999999</c:v>
                </c:pt>
                <c:pt idx="144">
                  <c:v>4427994.6100000003</c:v>
                </c:pt>
                <c:pt idx="145">
                  <c:v>-4982256.3</c:v>
                </c:pt>
                <c:pt idx="146">
                  <c:v>-13726350.789999999</c:v>
                </c:pt>
                <c:pt idx="147">
                  <c:v>-9827301.6099999994</c:v>
                </c:pt>
                <c:pt idx="148">
                  <c:v>-1024443.71</c:v>
                </c:pt>
                <c:pt idx="149">
                  <c:v>-1713322.81</c:v>
                </c:pt>
                <c:pt idx="150">
                  <c:v>8711987.0600000005</c:v>
                </c:pt>
                <c:pt idx="151">
                  <c:v>-2449673.27</c:v>
                </c:pt>
                <c:pt idx="152">
                  <c:v>-8835326.9600000009</c:v>
                </c:pt>
                <c:pt idx="153">
                  <c:v>-2384137.9300000002</c:v>
                </c:pt>
                <c:pt idx="154">
                  <c:v>-2356430.3199999998</c:v>
                </c:pt>
                <c:pt idx="155">
                  <c:v>-1129483.28</c:v>
                </c:pt>
                <c:pt idx="156">
                  <c:v>-2340732.0499999998</c:v>
                </c:pt>
                <c:pt idx="157">
                  <c:v>2795063.21</c:v>
                </c:pt>
                <c:pt idx="158">
                  <c:v>-13999024.27</c:v>
                </c:pt>
                <c:pt idx="159">
                  <c:v>-6666190.3399999999</c:v>
                </c:pt>
                <c:pt idx="160">
                  <c:v>-3777507.71</c:v>
                </c:pt>
                <c:pt idx="161">
                  <c:v>-7536383.54</c:v>
                </c:pt>
                <c:pt idx="162">
                  <c:v>677817.65</c:v>
                </c:pt>
                <c:pt idx="163">
                  <c:v>-10176629.050000001</c:v>
                </c:pt>
                <c:pt idx="164">
                  <c:v>-3702673.45</c:v>
                </c:pt>
                <c:pt idx="165">
                  <c:v>-16376262.460000001</c:v>
                </c:pt>
                <c:pt idx="166">
                  <c:v>-13113563.880000001</c:v>
                </c:pt>
                <c:pt idx="167">
                  <c:v>2713656.67</c:v>
                </c:pt>
                <c:pt idx="168">
                  <c:v>7580703.1200000001</c:v>
                </c:pt>
                <c:pt idx="169">
                  <c:v>-4950688.67</c:v>
                </c:pt>
                <c:pt idx="170">
                  <c:v>-5379784.9400000004</c:v>
                </c:pt>
                <c:pt idx="171">
                  <c:v>780004.78</c:v>
                </c:pt>
                <c:pt idx="172">
                  <c:v>-3709799.11</c:v>
                </c:pt>
                <c:pt idx="173">
                  <c:v>-1732896.38</c:v>
                </c:pt>
                <c:pt idx="174">
                  <c:v>-2698763.72</c:v>
                </c:pt>
                <c:pt idx="175">
                  <c:v>12095207.58</c:v>
                </c:pt>
                <c:pt idx="176">
                  <c:v>-2445991.2599999998</c:v>
                </c:pt>
                <c:pt idx="177">
                  <c:v>-2255299.86</c:v>
                </c:pt>
                <c:pt idx="178">
                  <c:v>5613859.5099999998</c:v>
                </c:pt>
                <c:pt idx="179">
                  <c:v>4362238.68</c:v>
                </c:pt>
                <c:pt idx="180">
                  <c:v>-3391954.59</c:v>
                </c:pt>
                <c:pt idx="181">
                  <c:v>3002504.23</c:v>
                </c:pt>
                <c:pt idx="182">
                  <c:v>-1593324.04</c:v>
                </c:pt>
                <c:pt idx="183">
                  <c:v>-2415238.4700000002</c:v>
                </c:pt>
                <c:pt idx="184">
                  <c:v>1601124.46</c:v>
                </c:pt>
                <c:pt idx="185">
                  <c:v>4164741.89</c:v>
                </c:pt>
                <c:pt idx="186">
                  <c:v>-11875429.630000001</c:v>
                </c:pt>
                <c:pt idx="187">
                  <c:v>-821883.92</c:v>
                </c:pt>
                <c:pt idx="188">
                  <c:v>-1384728.56</c:v>
                </c:pt>
                <c:pt idx="189">
                  <c:v>-12265828.189999999</c:v>
                </c:pt>
                <c:pt idx="190">
                  <c:v>-8765690.4100000001</c:v>
                </c:pt>
                <c:pt idx="191">
                  <c:v>631237.16</c:v>
                </c:pt>
                <c:pt idx="192">
                  <c:v>-5242905.24</c:v>
                </c:pt>
                <c:pt idx="193">
                  <c:v>-12354294.24</c:v>
                </c:pt>
                <c:pt idx="194">
                  <c:v>-4054673.41</c:v>
                </c:pt>
                <c:pt idx="195">
                  <c:v>-5492967.9400000004</c:v>
                </c:pt>
                <c:pt idx="196">
                  <c:v>-2369252.7799999998</c:v>
                </c:pt>
                <c:pt idx="197">
                  <c:v>1487245.54</c:v>
                </c:pt>
                <c:pt idx="198">
                  <c:v>-259248.17</c:v>
                </c:pt>
                <c:pt idx="199">
                  <c:v>273355.09000000003</c:v>
                </c:pt>
                <c:pt idx="200">
                  <c:v>-3537549.06</c:v>
                </c:pt>
                <c:pt idx="201">
                  <c:v>3592589.73</c:v>
                </c:pt>
                <c:pt idx="202">
                  <c:v>-12294935.49</c:v>
                </c:pt>
                <c:pt idx="203">
                  <c:v>-8432981.4600000009</c:v>
                </c:pt>
                <c:pt idx="204">
                  <c:v>-5374542.4800000004</c:v>
                </c:pt>
                <c:pt idx="205">
                  <c:v>-2898041.52</c:v>
                </c:pt>
                <c:pt idx="206">
                  <c:v>-6740068.0499999998</c:v>
                </c:pt>
                <c:pt idx="207">
                  <c:v>-5000486.84</c:v>
                </c:pt>
                <c:pt idx="208">
                  <c:v>-9144176.4000000004</c:v>
                </c:pt>
                <c:pt idx="209">
                  <c:v>-7679990.8300000001</c:v>
                </c:pt>
                <c:pt idx="210">
                  <c:v>1199170.7</c:v>
                </c:pt>
                <c:pt idx="211">
                  <c:v>4441919.18</c:v>
                </c:pt>
                <c:pt idx="212">
                  <c:v>-2592643.48</c:v>
                </c:pt>
                <c:pt idx="213">
                  <c:v>-1892233.64</c:v>
                </c:pt>
                <c:pt idx="214">
                  <c:v>-3452525.88</c:v>
                </c:pt>
                <c:pt idx="215">
                  <c:v>-9224279.0700000003</c:v>
                </c:pt>
                <c:pt idx="216">
                  <c:v>-8457747.7799999993</c:v>
                </c:pt>
                <c:pt idx="217">
                  <c:v>11041115.029999999</c:v>
                </c:pt>
                <c:pt idx="218">
                  <c:v>-1252195.33</c:v>
                </c:pt>
                <c:pt idx="219">
                  <c:v>-444287.66</c:v>
                </c:pt>
                <c:pt idx="220">
                  <c:v>1820794.53</c:v>
                </c:pt>
                <c:pt idx="221">
                  <c:v>-1303211.67</c:v>
                </c:pt>
                <c:pt idx="222">
                  <c:v>2187893.89</c:v>
                </c:pt>
                <c:pt idx="223">
                  <c:v>-8935832.7899999991</c:v>
                </c:pt>
                <c:pt idx="224">
                  <c:v>-9576995.4299999997</c:v>
                </c:pt>
                <c:pt idx="225">
                  <c:v>-89409.8</c:v>
                </c:pt>
                <c:pt idx="226">
                  <c:v>528403.69999999995</c:v>
                </c:pt>
                <c:pt idx="227">
                  <c:v>789527.81</c:v>
                </c:pt>
                <c:pt idx="228">
                  <c:v>-7037598.7800000003</c:v>
                </c:pt>
                <c:pt idx="229">
                  <c:v>-3360697.35</c:v>
                </c:pt>
                <c:pt idx="230">
                  <c:v>-2786379.59</c:v>
                </c:pt>
                <c:pt idx="231">
                  <c:v>-9445229.8699999992</c:v>
                </c:pt>
                <c:pt idx="232">
                  <c:v>-12010256.359999999</c:v>
                </c:pt>
                <c:pt idx="233">
                  <c:v>-11267059.060000001</c:v>
                </c:pt>
                <c:pt idx="234">
                  <c:v>-2851231.18</c:v>
                </c:pt>
                <c:pt idx="235">
                  <c:v>-3585584.05</c:v>
                </c:pt>
                <c:pt idx="236">
                  <c:v>-3222930.19</c:v>
                </c:pt>
                <c:pt idx="237">
                  <c:v>-1887710.03</c:v>
                </c:pt>
                <c:pt idx="238">
                  <c:v>-7599686.8099999996</c:v>
                </c:pt>
                <c:pt idx="239">
                  <c:v>3898425.89</c:v>
                </c:pt>
                <c:pt idx="240">
                  <c:v>-5145865.29</c:v>
                </c:pt>
                <c:pt idx="241">
                  <c:v>-2017599.47</c:v>
                </c:pt>
                <c:pt idx="242">
                  <c:v>-3584421.41</c:v>
                </c:pt>
                <c:pt idx="243">
                  <c:v>-4206463.25</c:v>
                </c:pt>
                <c:pt idx="244">
                  <c:v>-6455831.8700000001</c:v>
                </c:pt>
                <c:pt idx="245">
                  <c:v>-1100074.81</c:v>
                </c:pt>
                <c:pt idx="246">
                  <c:v>-1969855.71</c:v>
                </c:pt>
                <c:pt idx="247">
                  <c:v>8621237.5399999991</c:v>
                </c:pt>
                <c:pt idx="248">
                  <c:v>-2230435.58</c:v>
                </c:pt>
                <c:pt idx="249">
                  <c:v>-4540640.16</c:v>
                </c:pt>
              </c:numCache>
            </c:numRef>
          </c:val>
          <c:smooth val="0"/>
          <c:extLst>
            <c:ext xmlns:c16="http://schemas.microsoft.com/office/drawing/2014/chart" uri="{C3380CC4-5D6E-409C-BE32-E72D297353CC}">
              <c16:uniqueId val="{00000002-CBB9-4E84-BA1A-0DF3ECC8FCAD}"/>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3"/>
                <c:tx>
                  <c:v>VaR Øvre</c:v>
                </c:tx>
                <c:spPr>
                  <a:ln w="28575" cap="rnd">
                    <a:solidFill>
                      <a:srgbClr val="07094A"/>
                    </a:solidFill>
                    <a:round/>
                  </a:ln>
                  <a:effectLst/>
                </c:spPr>
                <c:marker>
                  <c:symbol val="none"/>
                </c:marker>
                <c:cat>
                  <c:numRef>
                    <c:extLst>
                      <c:ext uri="{02D57815-91ED-43cb-92C2-25804820EDAC}">
                        <c15:formulaRef>
                          <c15:sqref>[7]Graf_NYR!$A$2:$A$251</c15:sqref>
                        </c15:formulaRef>
                      </c:ext>
                    </c:extLst>
                    <c:numCache>
                      <c:formatCode>General</c:formatCode>
                      <c:ptCount val="250"/>
                      <c:pt idx="0">
                        <c:v>45656</c:v>
                      </c:pt>
                      <c:pt idx="1">
                        <c:v>45653</c:v>
                      </c:pt>
                      <c:pt idx="2">
                        <c:v>45649</c:v>
                      </c:pt>
                      <c:pt idx="3">
                        <c:v>45646</c:v>
                      </c:pt>
                      <c:pt idx="4">
                        <c:v>45645</c:v>
                      </c:pt>
                      <c:pt idx="5">
                        <c:v>45644</c:v>
                      </c:pt>
                      <c:pt idx="6">
                        <c:v>45643</c:v>
                      </c:pt>
                      <c:pt idx="7">
                        <c:v>45642</c:v>
                      </c:pt>
                      <c:pt idx="8">
                        <c:v>45639</c:v>
                      </c:pt>
                      <c:pt idx="9">
                        <c:v>45638</c:v>
                      </c:pt>
                      <c:pt idx="10">
                        <c:v>45637</c:v>
                      </c:pt>
                      <c:pt idx="11">
                        <c:v>45636</c:v>
                      </c:pt>
                      <c:pt idx="12">
                        <c:v>45635</c:v>
                      </c:pt>
                      <c:pt idx="13">
                        <c:v>45632</c:v>
                      </c:pt>
                      <c:pt idx="14">
                        <c:v>45631</c:v>
                      </c:pt>
                      <c:pt idx="15">
                        <c:v>45630</c:v>
                      </c:pt>
                      <c:pt idx="16">
                        <c:v>45629</c:v>
                      </c:pt>
                      <c:pt idx="17">
                        <c:v>45628</c:v>
                      </c:pt>
                      <c:pt idx="18">
                        <c:v>45625</c:v>
                      </c:pt>
                      <c:pt idx="19">
                        <c:v>45624</c:v>
                      </c:pt>
                      <c:pt idx="20">
                        <c:v>45623</c:v>
                      </c:pt>
                      <c:pt idx="21">
                        <c:v>45622</c:v>
                      </c:pt>
                      <c:pt idx="22">
                        <c:v>45621</c:v>
                      </c:pt>
                      <c:pt idx="23">
                        <c:v>45618</c:v>
                      </c:pt>
                      <c:pt idx="24">
                        <c:v>45617</c:v>
                      </c:pt>
                      <c:pt idx="25">
                        <c:v>45616</c:v>
                      </c:pt>
                      <c:pt idx="26">
                        <c:v>45615</c:v>
                      </c:pt>
                      <c:pt idx="27">
                        <c:v>45614</c:v>
                      </c:pt>
                      <c:pt idx="28">
                        <c:v>45611</c:v>
                      </c:pt>
                      <c:pt idx="29">
                        <c:v>45610</c:v>
                      </c:pt>
                      <c:pt idx="30">
                        <c:v>45609</c:v>
                      </c:pt>
                      <c:pt idx="31">
                        <c:v>45608</c:v>
                      </c:pt>
                      <c:pt idx="32">
                        <c:v>45607</c:v>
                      </c:pt>
                      <c:pt idx="33">
                        <c:v>45604</c:v>
                      </c:pt>
                      <c:pt idx="34">
                        <c:v>45603</c:v>
                      </c:pt>
                      <c:pt idx="35">
                        <c:v>45602</c:v>
                      </c:pt>
                      <c:pt idx="36">
                        <c:v>45601</c:v>
                      </c:pt>
                      <c:pt idx="37">
                        <c:v>45600</c:v>
                      </c:pt>
                      <c:pt idx="38">
                        <c:v>45597</c:v>
                      </c:pt>
                      <c:pt idx="39">
                        <c:v>45596</c:v>
                      </c:pt>
                      <c:pt idx="40">
                        <c:v>45595</c:v>
                      </c:pt>
                      <c:pt idx="41">
                        <c:v>45594</c:v>
                      </c:pt>
                      <c:pt idx="42">
                        <c:v>45593</c:v>
                      </c:pt>
                      <c:pt idx="43">
                        <c:v>45590</c:v>
                      </c:pt>
                      <c:pt idx="44">
                        <c:v>45589</c:v>
                      </c:pt>
                      <c:pt idx="45">
                        <c:v>45588</c:v>
                      </c:pt>
                      <c:pt idx="46">
                        <c:v>45587</c:v>
                      </c:pt>
                      <c:pt idx="47">
                        <c:v>45586</c:v>
                      </c:pt>
                      <c:pt idx="48">
                        <c:v>45583</c:v>
                      </c:pt>
                      <c:pt idx="49">
                        <c:v>45582</c:v>
                      </c:pt>
                      <c:pt idx="50">
                        <c:v>45581</c:v>
                      </c:pt>
                      <c:pt idx="51">
                        <c:v>45580</c:v>
                      </c:pt>
                      <c:pt idx="52">
                        <c:v>45579</c:v>
                      </c:pt>
                      <c:pt idx="53">
                        <c:v>45576</c:v>
                      </c:pt>
                      <c:pt idx="54">
                        <c:v>45575</c:v>
                      </c:pt>
                      <c:pt idx="55">
                        <c:v>45574</c:v>
                      </c:pt>
                      <c:pt idx="56">
                        <c:v>45573</c:v>
                      </c:pt>
                      <c:pt idx="57">
                        <c:v>45572</c:v>
                      </c:pt>
                      <c:pt idx="58">
                        <c:v>45569</c:v>
                      </c:pt>
                      <c:pt idx="59">
                        <c:v>45568</c:v>
                      </c:pt>
                      <c:pt idx="60">
                        <c:v>45567</c:v>
                      </c:pt>
                      <c:pt idx="61">
                        <c:v>45566</c:v>
                      </c:pt>
                      <c:pt idx="62">
                        <c:v>45565</c:v>
                      </c:pt>
                      <c:pt idx="63">
                        <c:v>45562</c:v>
                      </c:pt>
                      <c:pt idx="64">
                        <c:v>45561</c:v>
                      </c:pt>
                      <c:pt idx="65">
                        <c:v>45560</c:v>
                      </c:pt>
                      <c:pt idx="66">
                        <c:v>45559</c:v>
                      </c:pt>
                      <c:pt idx="67">
                        <c:v>45558</c:v>
                      </c:pt>
                      <c:pt idx="68">
                        <c:v>45555</c:v>
                      </c:pt>
                      <c:pt idx="69">
                        <c:v>45554</c:v>
                      </c:pt>
                      <c:pt idx="70">
                        <c:v>45553</c:v>
                      </c:pt>
                      <c:pt idx="71">
                        <c:v>45552</c:v>
                      </c:pt>
                      <c:pt idx="72">
                        <c:v>45551</c:v>
                      </c:pt>
                      <c:pt idx="73">
                        <c:v>45548</c:v>
                      </c:pt>
                      <c:pt idx="74">
                        <c:v>45547</c:v>
                      </c:pt>
                      <c:pt idx="75">
                        <c:v>45546</c:v>
                      </c:pt>
                      <c:pt idx="76">
                        <c:v>45545</c:v>
                      </c:pt>
                      <c:pt idx="77">
                        <c:v>45544</c:v>
                      </c:pt>
                      <c:pt idx="78">
                        <c:v>45541</c:v>
                      </c:pt>
                      <c:pt idx="79">
                        <c:v>45540</c:v>
                      </c:pt>
                      <c:pt idx="80">
                        <c:v>45539</c:v>
                      </c:pt>
                      <c:pt idx="81">
                        <c:v>45538</c:v>
                      </c:pt>
                      <c:pt idx="82">
                        <c:v>45537</c:v>
                      </c:pt>
                      <c:pt idx="83">
                        <c:v>45534</c:v>
                      </c:pt>
                      <c:pt idx="84">
                        <c:v>45533</c:v>
                      </c:pt>
                      <c:pt idx="85">
                        <c:v>45532</c:v>
                      </c:pt>
                      <c:pt idx="86">
                        <c:v>45531</c:v>
                      </c:pt>
                      <c:pt idx="87">
                        <c:v>45530</c:v>
                      </c:pt>
                      <c:pt idx="88">
                        <c:v>45527</c:v>
                      </c:pt>
                      <c:pt idx="89">
                        <c:v>45526</c:v>
                      </c:pt>
                      <c:pt idx="90">
                        <c:v>45525</c:v>
                      </c:pt>
                      <c:pt idx="91">
                        <c:v>45524</c:v>
                      </c:pt>
                      <c:pt idx="92">
                        <c:v>45523</c:v>
                      </c:pt>
                      <c:pt idx="93">
                        <c:v>45520</c:v>
                      </c:pt>
                      <c:pt idx="94">
                        <c:v>45519</c:v>
                      </c:pt>
                      <c:pt idx="95">
                        <c:v>45518</c:v>
                      </c:pt>
                      <c:pt idx="96">
                        <c:v>45517</c:v>
                      </c:pt>
                      <c:pt idx="97">
                        <c:v>45516</c:v>
                      </c:pt>
                      <c:pt idx="98">
                        <c:v>45513</c:v>
                      </c:pt>
                      <c:pt idx="99">
                        <c:v>45512</c:v>
                      </c:pt>
                      <c:pt idx="100">
                        <c:v>45511</c:v>
                      </c:pt>
                      <c:pt idx="101">
                        <c:v>45510</c:v>
                      </c:pt>
                      <c:pt idx="102">
                        <c:v>45509</c:v>
                      </c:pt>
                      <c:pt idx="103">
                        <c:v>45506</c:v>
                      </c:pt>
                      <c:pt idx="104">
                        <c:v>45505</c:v>
                      </c:pt>
                      <c:pt idx="105">
                        <c:v>45504</c:v>
                      </c:pt>
                      <c:pt idx="106">
                        <c:v>45503</c:v>
                      </c:pt>
                      <c:pt idx="107">
                        <c:v>45502</c:v>
                      </c:pt>
                      <c:pt idx="108">
                        <c:v>45499</c:v>
                      </c:pt>
                      <c:pt idx="109">
                        <c:v>45498</c:v>
                      </c:pt>
                      <c:pt idx="110">
                        <c:v>45497</c:v>
                      </c:pt>
                      <c:pt idx="111">
                        <c:v>45496</c:v>
                      </c:pt>
                      <c:pt idx="112">
                        <c:v>45495</c:v>
                      </c:pt>
                      <c:pt idx="113">
                        <c:v>45492</c:v>
                      </c:pt>
                      <c:pt idx="114">
                        <c:v>45491</c:v>
                      </c:pt>
                      <c:pt idx="115">
                        <c:v>45490</c:v>
                      </c:pt>
                      <c:pt idx="116">
                        <c:v>45489</c:v>
                      </c:pt>
                      <c:pt idx="117">
                        <c:v>45488</c:v>
                      </c:pt>
                      <c:pt idx="118">
                        <c:v>45485</c:v>
                      </c:pt>
                      <c:pt idx="119">
                        <c:v>45484</c:v>
                      </c:pt>
                      <c:pt idx="120">
                        <c:v>45483</c:v>
                      </c:pt>
                      <c:pt idx="121">
                        <c:v>45482</c:v>
                      </c:pt>
                      <c:pt idx="122">
                        <c:v>45481</c:v>
                      </c:pt>
                      <c:pt idx="123">
                        <c:v>45478</c:v>
                      </c:pt>
                      <c:pt idx="124">
                        <c:v>45477</c:v>
                      </c:pt>
                      <c:pt idx="125">
                        <c:v>45476</c:v>
                      </c:pt>
                      <c:pt idx="126">
                        <c:v>45475</c:v>
                      </c:pt>
                      <c:pt idx="127">
                        <c:v>45474</c:v>
                      </c:pt>
                      <c:pt idx="128">
                        <c:v>45471</c:v>
                      </c:pt>
                      <c:pt idx="129">
                        <c:v>45470</c:v>
                      </c:pt>
                      <c:pt idx="130">
                        <c:v>45469</c:v>
                      </c:pt>
                      <c:pt idx="131">
                        <c:v>45468</c:v>
                      </c:pt>
                      <c:pt idx="132">
                        <c:v>45467</c:v>
                      </c:pt>
                      <c:pt idx="133">
                        <c:v>45464</c:v>
                      </c:pt>
                      <c:pt idx="134">
                        <c:v>45463</c:v>
                      </c:pt>
                      <c:pt idx="135">
                        <c:v>45462</c:v>
                      </c:pt>
                      <c:pt idx="136">
                        <c:v>45461</c:v>
                      </c:pt>
                      <c:pt idx="137">
                        <c:v>45460</c:v>
                      </c:pt>
                      <c:pt idx="138">
                        <c:v>45457</c:v>
                      </c:pt>
                      <c:pt idx="139">
                        <c:v>45456</c:v>
                      </c:pt>
                      <c:pt idx="140">
                        <c:v>45455</c:v>
                      </c:pt>
                      <c:pt idx="141">
                        <c:v>45454</c:v>
                      </c:pt>
                      <c:pt idx="142">
                        <c:v>45453</c:v>
                      </c:pt>
                      <c:pt idx="143">
                        <c:v>45450</c:v>
                      </c:pt>
                      <c:pt idx="144">
                        <c:v>45449</c:v>
                      </c:pt>
                      <c:pt idx="145">
                        <c:v>45447</c:v>
                      </c:pt>
                      <c:pt idx="146">
                        <c:v>45446</c:v>
                      </c:pt>
                      <c:pt idx="147">
                        <c:v>45443</c:v>
                      </c:pt>
                      <c:pt idx="148">
                        <c:v>45442</c:v>
                      </c:pt>
                      <c:pt idx="149">
                        <c:v>45441</c:v>
                      </c:pt>
                      <c:pt idx="150">
                        <c:v>45440</c:v>
                      </c:pt>
                      <c:pt idx="151">
                        <c:v>45439</c:v>
                      </c:pt>
                      <c:pt idx="152">
                        <c:v>45436</c:v>
                      </c:pt>
                      <c:pt idx="153">
                        <c:v>45435</c:v>
                      </c:pt>
                      <c:pt idx="154">
                        <c:v>45434</c:v>
                      </c:pt>
                      <c:pt idx="155">
                        <c:v>45433</c:v>
                      </c:pt>
                      <c:pt idx="156">
                        <c:v>45429</c:v>
                      </c:pt>
                      <c:pt idx="157">
                        <c:v>45428</c:v>
                      </c:pt>
                      <c:pt idx="158">
                        <c:v>45427</c:v>
                      </c:pt>
                      <c:pt idx="159">
                        <c:v>45426</c:v>
                      </c:pt>
                      <c:pt idx="160">
                        <c:v>45425</c:v>
                      </c:pt>
                      <c:pt idx="161">
                        <c:v>45420</c:v>
                      </c:pt>
                      <c:pt idx="162">
                        <c:v>45419</c:v>
                      </c:pt>
                      <c:pt idx="163">
                        <c:v>45418</c:v>
                      </c:pt>
                      <c:pt idx="164">
                        <c:v>45415</c:v>
                      </c:pt>
                      <c:pt idx="165">
                        <c:v>45414</c:v>
                      </c:pt>
                      <c:pt idx="166">
                        <c:v>45413</c:v>
                      </c:pt>
                      <c:pt idx="167">
                        <c:v>45412</c:v>
                      </c:pt>
                      <c:pt idx="168">
                        <c:v>45411</c:v>
                      </c:pt>
                      <c:pt idx="169">
                        <c:v>45408</c:v>
                      </c:pt>
                      <c:pt idx="170">
                        <c:v>45407</c:v>
                      </c:pt>
                      <c:pt idx="171">
                        <c:v>45406</c:v>
                      </c:pt>
                      <c:pt idx="172">
                        <c:v>45405</c:v>
                      </c:pt>
                      <c:pt idx="173">
                        <c:v>45404</c:v>
                      </c:pt>
                      <c:pt idx="174">
                        <c:v>45401</c:v>
                      </c:pt>
                      <c:pt idx="175">
                        <c:v>45400</c:v>
                      </c:pt>
                      <c:pt idx="176">
                        <c:v>45399</c:v>
                      </c:pt>
                      <c:pt idx="177">
                        <c:v>45398</c:v>
                      </c:pt>
                      <c:pt idx="178">
                        <c:v>45397</c:v>
                      </c:pt>
                      <c:pt idx="179">
                        <c:v>45394</c:v>
                      </c:pt>
                      <c:pt idx="180">
                        <c:v>45393</c:v>
                      </c:pt>
                      <c:pt idx="181">
                        <c:v>45392</c:v>
                      </c:pt>
                      <c:pt idx="182">
                        <c:v>45391</c:v>
                      </c:pt>
                      <c:pt idx="183">
                        <c:v>45390</c:v>
                      </c:pt>
                      <c:pt idx="184">
                        <c:v>45387</c:v>
                      </c:pt>
                      <c:pt idx="185">
                        <c:v>45386</c:v>
                      </c:pt>
                      <c:pt idx="186">
                        <c:v>45385</c:v>
                      </c:pt>
                      <c:pt idx="187">
                        <c:v>45384</c:v>
                      </c:pt>
                      <c:pt idx="188">
                        <c:v>45378</c:v>
                      </c:pt>
                      <c:pt idx="189">
                        <c:v>45377</c:v>
                      </c:pt>
                      <c:pt idx="190">
                        <c:v>45376</c:v>
                      </c:pt>
                      <c:pt idx="191">
                        <c:v>45373</c:v>
                      </c:pt>
                      <c:pt idx="192">
                        <c:v>45372</c:v>
                      </c:pt>
                      <c:pt idx="193">
                        <c:v>45371</c:v>
                      </c:pt>
                      <c:pt idx="194">
                        <c:v>45370</c:v>
                      </c:pt>
                      <c:pt idx="195">
                        <c:v>45369</c:v>
                      </c:pt>
                      <c:pt idx="196">
                        <c:v>45366</c:v>
                      </c:pt>
                      <c:pt idx="197">
                        <c:v>45365</c:v>
                      </c:pt>
                      <c:pt idx="198">
                        <c:v>45364</c:v>
                      </c:pt>
                      <c:pt idx="199">
                        <c:v>45363</c:v>
                      </c:pt>
                      <c:pt idx="200">
                        <c:v>45362</c:v>
                      </c:pt>
                      <c:pt idx="201">
                        <c:v>45359</c:v>
                      </c:pt>
                      <c:pt idx="202">
                        <c:v>45358</c:v>
                      </c:pt>
                      <c:pt idx="203">
                        <c:v>45357</c:v>
                      </c:pt>
                      <c:pt idx="204">
                        <c:v>45356</c:v>
                      </c:pt>
                      <c:pt idx="205">
                        <c:v>45355</c:v>
                      </c:pt>
                      <c:pt idx="206">
                        <c:v>45352</c:v>
                      </c:pt>
                      <c:pt idx="207">
                        <c:v>45351</c:v>
                      </c:pt>
                      <c:pt idx="208">
                        <c:v>45350</c:v>
                      </c:pt>
                      <c:pt idx="209">
                        <c:v>45349</c:v>
                      </c:pt>
                      <c:pt idx="210">
                        <c:v>45348</c:v>
                      </c:pt>
                      <c:pt idx="211">
                        <c:v>45345</c:v>
                      </c:pt>
                      <c:pt idx="212">
                        <c:v>45344</c:v>
                      </c:pt>
                      <c:pt idx="213">
                        <c:v>45343</c:v>
                      </c:pt>
                      <c:pt idx="214">
                        <c:v>45342</c:v>
                      </c:pt>
                      <c:pt idx="215">
                        <c:v>45341</c:v>
                      </c:pt>
                      <c:pt idx="216">
                        <c:v>45338</c:v>
                      </c:pt>
                      <c:pt idx="217">
                        <c:v>45337</c:v>
                      </c:pt>
                      <c:pt idx="218">
                        <c:v>45336</c:v>
                      </c:pt>
                      <c:pt idx="219">
                        <c:v>45335</c:v>
                      </c:pt>
                      <c:pt idx="220">
                        <c:v>45334</c:v>
                      </c:pt>
                      <c:pt idx="221">
                        <c:v>45331</c:v>
                      </c:pt>
                      <c:pt idx="222">
                        <c:v>45330</c:v>
                      </c:pt>
                      <c:pt idx="223">
                        <c:v>45329</c:v>
                      </c:pt>
                      <c:pt idx="224">
                        <c:v>45328</c:v>
                      </c:pt>
                      <c:pt idx="225">
                        <c:v>45327</c:v>
                      </c:pt>
                      <c:pt idx="226">
                        <c:v>45324</c:v>
                      </c:pt>
                      <c:pt idx="227">
                        <c:v>45323</c:v>
                      </c:pt>
                      <c:pt idx="228">
                        <c:v>45322</c:v>
                      </c:pt>
                      <c:pt idx="229">
                        <c:v>45321</c:v>
                      </c:pt>
                      <c:pt idx="230">
                        <c:v>45320</c:v>
                      </c:pt>
                      <c:pt idx="231">
                        <c:v>45317</c:v>
                      </c:pt>
                      <c:pt idx="232">
                        <c:v>45316</c:v>
                      </c:pt>
                      <c:pt idx="233">
                        <c:v>45315</c:v>
                      </c:pt>
                      <c:pt idx="234">
                        <c:v>45314</c:v>
                      </c:pt>
                      <c:pt idx="235">
                        <c:v>45313</c:v>
                      </c:pt>
                      <c:pt idx="236">
                        <c:v>45310</c:v>
                      </c:pt>
                      <c:pt idx="237">
                        <c:v>45309</c:v>
                      </c:pt>
                      <c:pt idx="238">
                        <c:v>45308</c:v>
                      </c:pt>
                      <c:pt idx="239">
                        <c:v>45307</c:v>
                      </c:pt>
                      <c:pt idx="240">
                        <c:v>45306</c:v>
                      </c:pt>
                      <c:pt idx="241">
                        <c:v>45303</c:v>
                      </c:pt>
                      <c:pt idx="242">
                        <c:v>45302</c:v>
                      </c:pt>
                      <c:pt idx="243">
                        <c:v>45301</c:v>
                      </c:pt>
                      <c:pt idx="244">
                        <c:v>45300</c:v>
                      </c:pt>
                      <c:pt idx="245">
                        <c:v>45299</c:v>
                      </c:pt>
                      <c:pt idx="246">
                        <c:v>45296</c:v>
                      </c:pt>
                      <c:pt idx="247">
                        <c:v>45295</c:v>
                      </c:pt>
                      <c:pt idx="248">
                        <c:v>45294</c:v>
                      </c:pt>
                      <c:pt idx="249">
                        <c:v>45293</c:v>
                      </c:pt>
                    </c:numCache>
                  </c:numRef>
                </c:cat>
                <c:val>
                  <c:numRef>
                    <c:extLst>
                      <c:ext uri="{02D57815-91ED-43cb-92C2-25804820EDAC}">
                        <c15:formulaRef>
                          <c15:sqref>[8]bt_hist_var_nyr!$E$2:$E$250</c15:sqref>
                        </c15:formulaRef>
                      </c:ext>
                    </c:extLst>
                    <c:numCache>
                      <c:formatCode>General</c:formatCode>
                      <c:ptCount val="249"/>
                      <c:pt idx="0">
                        <c:v>48980025.57</c:v>
                      </c:pt>
                      <c:pt idx="1">
                        <c:v>50326568.810000002</c:v>
                      </c:pt>
                      <c:pt idx="2">
                        <c:v>51647089.630000003</c:v>
                      </c:pt>
                      <c:pt idx="3">
                        <c:v>51766275.549999997</c:v>
                      </c:pt>
                      <c:pt idx="4">
                        <c:v>50006110.090000004</c:v>
                      </c:pt>
                      <c:pt idx="5">
                        <c:v>49936655.140000001</c:v>
                      </c:pt>
                      <c:pt idx="6">
                        <c:v>49303774.409999996</c:v>
                      </c:pt>
                      <c:pt idx="7">
                        <c:v>50955188.130000003</c:v>
                      </c:pt>
                      <c:pt idx="8">
                        <c:v>51877776.560000002</c:v>
                      </c:pt>
                      <c:pt idx="9">
                        <c:v>52005575.859999999</c:v>
                      </c:pt>
                      <c:pt idx="10">
                        <c:v>51784987.990000002</c:v>
                      </c:pt>
                      <c:pt idx="11">
                        <c:v>50591791.689999998</c:v>
                      </c:pt>
                      <c:pt idx="12">
                        <c:v>51177770.350000001</c:v>
                      </c:pt>
                      <c:pt idx="13">
                        <c:v>49213612.109999999</c:v>
                      </c:pt>
                      <c:pt idx="14">
                        <c:v>49127411.140000001</c:v>
                      </c:pt>
                      <c:pt idx="15">
                        <c:v>50840390.479999997</c:v>
                      </c:pt>
                      <c:pt idx="16">
                        <c:v>50796258.590000004</c:v>
                      </c:pt>
                      <c:pt idx="17">
                        <c:v>50149228.909999996</c:v>
                      </c:pt>
                      <c:pt idx="18">
                        <c:v>48430267.520000003</c:v>
                      </c:pt>
                      <c:pt idx="19">
                        <c:v>45493593.340000004</c:v>
                      </c:pt>
                      <c:pt idx="20">
                        <c:v>44744661.25</c:v>
                      </c:pt>
                      <c:pt idx="21">
                        <c:v>45001127.68</c:v>
                      </c:pt>
                      <c:pt idx="22">
                        <c:v>45810200.450000003</c:v>
                      </c:pt>
                      <c:pt idx="23">
                        <c:v>46816465.789999999</c:v>
                      </c:pt>
                      <c:pt idx="24">
                        <c:v>46001192.969999999</c:v>
                      </c:pt>
                      <c:pt idx="25">
                        <c:v>45668703.880000003</c:v>
                      </c:pt>
                      <c:pt idx="26">
                        <c:v>45398283.600000001</c:v>
                      </c:pt>
                      <c:pt idx="27">
                        <c:v>45696581.530000001</c:v>
                      </c:pt>
                      <c:pt idx="28">
                        <c:v>46153554.600000001</c:v>
                      </c:pt>
                      <c:pt idx="29">
                        <c:v>46134801.899999999</c:v>
                      </c:pt>
                      <c:pt idx="30">
                        <c:v>45851306.780000001</c:v>
                      </c:pt>
                      <c:pt idx="31">
                        <c:v>46298856.619999997</c:v>
                      </c:pt>
                      <c:pt idx="32">
                        <c:v>47289624.18</c:v>
                      </c:pt>
                      <c:pt idx="33">
                        <c:v>47886737.530000001</c:v>
                      </c:pt>
                      <c:pt idx="34">
                        <c:v>48609907.68</c:v>
                      </c:pt>
                      <c:pt idx="35">
                        <c:v>48459922.82</c:v>
                      </c:pt>
                      <c:pt idx="36">
                        <c:v>48870816.960000001</c:v>
                      </c:pt>
                      <c:pt idx="37">
                        <c:v>49119616.270000003</c:v>
                      </c:pt>
                      <c:pt idx="38">
                        <c:v>48238932.219999999</c:v>
                      </c:pt>
                      <c:pt idx="39">
                        <c:v>48058798.880000003</c:v>
                      </c:pt>
                      <c:pt idx="40">
                        <c:v>49045059.340000004</c:v>
                      </c:pt>
                      <c:pt idx="41">
                        <c:v>48259901.07</c:v>
                      </c:pt>
                      <c:pt idx="42">
                        <c:v>46413354.079999998</c:v>
                      </c:pt>
                      <c:pt idx="43">
                        <c:v>48128754</c:v>
                      </c:pt>
                      <c:pt idx="44">
                        <c:v>49373468.649999999</c:v>
                      </c:pt>
                      <c:pt idx="45">
                        <c:v>49734434.670000002</c:v>
                      </c:pt>
                      <c:pt idx="46">
                        <c:v>49468699.119999997</c:v>
                      </c:pt>
                      <c:pt idx="47">
                        <c:v>50117421.170000002</c:v>
                      </c:pt>
                      <c:pt idx="48">
                        <c:v>49053899.740000002</c:v>
                      </c:pt>
                      <c:pt idx="49">
                        <c:v>48558519.340000004</c:v>
                      </c:pt>
                      <c:pt idx="50">
                        <c:v>50611299.350000001</c:v>
                      </c:pt>
                      <c:pt idx="51">
                        <c:v>50674937.549999997</c:v>
                      </c:pt>
                      <c:pt idx="52">
                        <c:v>49573051.229999997</c:v>
                      </c:pt>
                      <c:pt idx="53">
                        <c:v>48685455.009999998</c:v>
                      </c:pt>
                      <c:pt idx="54">
                        <c:v>48901324.659999996</c:v>
                      </c:pt>
                      <c:pt idx="55">
                        <c:v>48923372.93</c:v>
                      </c:pt>
                      <c:pt idx="56">
                        <c:v>50433434.590000004</c:v>
                      </c:pt>
                      <c:pt idx="57">
                        <c:v>50575418.960000001</c:v>
                      </c:pt>
                      <c:pt idx="58">
                        <c:v>49612370.469999999</c:v>
                      </c:pt>
                      <c:pt idx="59">
                        <c:v>49932129.670000002</c:v>
                      </c:pt>
                      <c:pt idx="60">
                        <c:v>50117258.25</c:v>
                      </c:pt>
                      <c:pt idx="61">
                        <c:v>49855925.479999997</c:v>
                      </c:pt>
                      <c:pt idx="62">
                        <c:v>53368847</c:v>
                      </c:pt>
                      <c:pt idx="63">
                        <c:v>53719776.939999998</c:v>
                      </c:pt>
                      <c:pt idx="64">
                        <c:v>51592303.259999998</c:v>
                      </c:pt>
                      <c:pt idx="65">
                        <c:v>51137253.189999998</c:v>
                      </c:pt>
                      <c:pt idx="66">
                        <c:v>50950361.990000002</c:v>
                      </c:pt>
                      <c:pt idx="67">
                        <c:v>52659593.140000001</c:v>
                      </c:pt>
                      <c:pt idx="68">
                        <c:v>52469934.140000001</c:v>
                      </c:pt>
                      <c:pt idx="69">
                        <c:v>51948896.75</c:v>
                      </c:pt>
                      <c:pt idx="70">
                        <c:v>52558334.810000002</c:v>
                      </c:pt>
                      <c:pt idx="71">
                        <c:v>52883839.710000001</c:v>
                      </c:pt>
                      <c:pt idx="72">
                        <c:v>52832378.189999998</c:v>
                      </c:pt>
                      <c:pt idx="73">
                        <c:v>53208652.409999996</c:v>
                      </c:pt>
                      <c:pt idx="74">
                        <c:v>53021553.469999999</c:v>
                      </c:pt>
                      <c:pt idx="75">
                        <c:v>51619553.979999997</c:v>
                      </c:pt>
                      <c:pt idx="76">
                        <c:v>50808000.649999999</c:v>
                      </c:pt>
                      <c:pt idx="77">
                        <c:v>50276730.119999997</c:v>
                      </c:pt>
                      <c:pt idx="78">
                        <c:v>51979583.25</c:v>
                      </c:pt>
                      <c:pt idx="79">
                        <c:v>48035218.700000003</c:v>
                      </c:pt>
                      <c:pt idx="80">
                        <c:v>47709052.460000001</c:v>
                      </c:pt>
                      <c:pt idx="81">
                        <c:v>47615853.079999998</c:v>
                      </c:pt>
                      <c:pt idx="82">
                        <c:v>47043824.159999996</c:v>
                      </c:pt>
                      <c:pt idx="83">
                        <c:v>47603657.960000001</c:v>
                      </c:pt>
                      <c:pt idx="84">
                        <c:v>47752697.079999998</c:v>
                      </c:pt>
                      <c:pt idx="85">
                        <c:v>47403461.899999999</c:v>
                      </c:pt>
                      <c:pt idx="86">
                        <c:v>48654578.850000001</c:v>
                      </c:pt>
                      <c:pt idx="87">
                        <c:v>48468942.979999997</c:v>
                      </c:pt>
                      <c:pt idx="88">
                        <c:v>48662860.340000004</c:v>
                      </c:pt>
                      <c:pt idx="89">
                        <c:v>49158638.57</c:v>
                      </c:pt>
                      <c:pt idx="90">
                        <c:v>48931309.689999998</c:v>
                      </c:pt>
                      <c:pt idx="91">
                        <c:v>49345425.770000003</c:v>
                      </c:pt>
                      <c:pt idx="92">
                        <c:v>49768370.240000002</c:v>
                      </c:pt>
                      <c:pt idx="93">
                        <c:v>48657863.539999999</c:v>
                      </c:pt>
                      <c:pt idx="94">
                        <c:v>48938526.439999998</c:v>
                      </c:pt>
                      <c:pt idx="95">
                        <c:v>47436584.700000003</c:v>
                      </c:pt>
                      <c:pt idx="96">
                        <c:v>47884491.950000003</c:v>
                      </c:pt>
                      <c:pt idx="97">
                        <c:v>48987391.439999998</c:v>
                      </c:pt>
                      <c:pt idx="98">
                        <c:v>49881348.090000004</c:v>
                      </c:pt>
                      <c:pt idx="99">
                        <c:v>49364961.079999998</c:v>
                      </c:pt>
                      <c:pt idx="100">
                        <c:v>48575280.289999999</c:v>
                      </c:pt>
                      <c:pt idx="101">
                        <c:v>51125511.170000002</c:v>
                      </c:pt>
                      <c:pt idx="102">
                        <c:v>50985321.25</c:v>
                      </c:pt>
                      <c:pt idx="103">
                        <c:v>49987035.07</c:v>
                      </c:pt>
                      <c:pt idx="104">
                        <c:v>44460269.07</c:v>
                      </c:pt>
                      <c:pt idx="105">
                        <c:v>44968738.93</c:v>
                      </c:pt>
                      <c:pt idx="106">
                        <c:v>44650522.340000004</c:v>
                      </c:pt>
                      <c:pt idx="107">
                        <c:v>45500701.299999997</c:v>
                      </c:pt>
                      <c:pt idx="108">
                        <c:v>45123815.909999996</c:v>
                      </c:pt>
                      <c:pt idx="109">
                        <c:v>44511387.780000001</c:v>
                      </c:pt>
                      <c:pt idx="110">
                        <c:v>43683861.060000002</c:v>
                      </c:pt>
                      <c:pt idx="111">
                        <c:v>43734490.299999997</c:v>
                      </c:pt>
                      <c:pt idx="112">
                        <c:v>43551736.07</c:v>
                      </c:pt>
                      <c:pt idx="113">
                        <c:v>43994711.039999999</c:v>
                      </c:pt>
                      <c:pt idx="114">
                        <c:v>44688245.890000001</c:v>
                      </c:pt>
                      <c:pt idx="115">
                        <c:v>43427872.740000002</c:v>
                      </c:pt>
                      <c:pt idx="116">
                        <c:v>43403418.460000001</c:v>
                      </c:pt>
                      <c:pt idx="117">
                        <c:v>43087871.5</c:v>
                      </c:pt>
                      <c:pt idx="118">
                        <c:v>43545129.159999996</c:v>
                      </c:pt>
                      <c:pt idx="119">
                        <c:v>43773392.520000003</c:v>
                      </c:pt>
                      <c:pt idx="120">
                        <c:v>46108700.340000004</c:v>
                      </c:pt>
                      <c:pt idx="121">
                        <c:v>33807746.409999996</c:v>
                      </c:pt>
                      <c:pt idx="122">
                        <c:v>31667440.379999999</c:v>
                      </c:pt>
                      <c:pt idx="123">
                        <c:v>31478793.359999999</c:v>
                      </c:pt>
                      <c:pt idx="124">
                        <c:v>31726456.190000001</c:v>
                      </c:pt>
                      <c:pt idx="125">
                        <c:v>33975501.909999996</c:v>
                      </c:pt>
                      <c:pt idx="126">
                        <c:v>34310076.659999996</c:v>
                      </c:pt>
                      <c:pt idx="127">
                        <c:v>37833891.369999997</c:v>
                      </c:pt>
                      <c:pt idx="128">
                        <c:v>35219536.789999999</c:v>
                      </c:pt>
                      <c:pt idx="129">
                        <c:v>36676216.5</c:v>
                      </c:pt>
                      <c:pt idx="130">
                        <c:v>37382976.43</c:v>
                      </c:pt>
                      <c:pt idx="131">
                        <c:v>38237541.420000002</c:v>
                      </c:pt>
                      <c:pt idx="132">
                        <c:v>41364510.149999999</c:v>
                      </c:pt>
                      <c:pt idx="133">
                        <c:v>42331790.359999999</c:v>
                      </c:pt>
                      <c:pt idx="134">
                        <c:v>45753556.630000003</c:v>
                      </c:pt>
                      <c:pt idx="135">
                        <c:v>42767353.710000001</c:v>
                      </c:pt>
                      <c:pt idx="136">
                        <c:v>45358413.460000001</c:v>
                      </c:pt>
                      <c:pt idx="137">
                        <c:v>43236139.609999999</c:v>
                      </c:pt>
                      <c:pt idx="138">
                        <c:v>49594888.57</c:v>
                      </c:pt>
                      <c:pt idx="139">
                        <c:v>49969801.399999999</c:v>
                      </c:pt>
                      <c:pt idx="140">
                        <c:v>51945054.200000003</c:v>
                      </c:pt>
                      <c:pt idx="141">
                        <c:v>54136716.659999996</c:v>
                      </c:pt>
                      <c:pt idx="142">
                        <c:v>54900113.039999999</c:v>
                      </c:pt>
                      <c:pt idx="143">
                        <c:v>55195526.82</c:v>
                      </c:pt>
                      <c:pt idx="144">
                        <c:v>56478108.149999999</c:v>
                      </c:pt>
                      <c:pt idx="145">
                        <c:v>57963223.240000002</c:v>
                      </c:pt>
                      <c:pt idx="146">
                        <c:v>48738434.049999997</c:v>
                      </c:pt>
                      <c:pt idx="147">
                        <c:v>46204606.469999999</c:v>
                      </c:pt>
                      <c:pt idx="148">
                        <c:v>45924635.520000003</c:v>
                      </c:pt>
                      <c:pt idx="149">
                        <c:v>48539438.729999997</c:v>
                      </c:pt>
                      <c:pt idx="150">
                        <c:v>48663821.880000003</c:v>
                      </c:pt>
                      <c:pt idx="151">
                        <c:v>47234017.18</c:v>
                      </c:pt>
                      <c:pt idx="152">
                        <c:v>54580072.329999998</c:v>
                      </c:pt>
                      <c:pt idx="153">
                        <c:v>54893077.93</c:v>
                      </c:pt>
                      <c:pt idx="154">
                        <c:v>54584505.210000001</c:v>
                      </c:pt>
                      <c:pt idx="155">
                        <c:v>59153720.869999997</c:v>
                      </c:pt>
                      <c:pt idx="156">
                        <c:v>58550379.600000001</c:v>
                      </c:pt>
                      <c:pt idx="157">
                        <c:v>56750069.759999998</c:v>
                      </c:pt>
                      <c:pt idx="158">
                        <c:v>56344785.93</c:v>
                      </c:pt>
                      <c:pt idx="159">
                        <c:v>54958147.159999996</c:v>
                      </c:pt>
                      <c:pt idx="160">
                        <c:v>59881715.960000001</c:v>
                      </c:pt>
                      <c:pt idx="161">
                        <c:v>46288022.729999997</c:v>
                      </c:pt>
                      <c:pt idx="162">
                        <c:v>45694812.859999999</c:v>
                      </c:pt>
                      <c:pt idx="163">
                        <c:v>47365543.369999997</c:v>
                      </c:pt>
                      <c:pt idx="164">
                        <c:v>49262831.359999999</c:v>
                      </c:pt>
                      <c:pt idx="165">
                        <c:v>50941631.189999998</c:v>
                      </c:pt>
                      <c:pt idx="166">
                        <c:v>51344314.140000001</c:v>
                      </c:pt>
                      <c:pt idx="167">
                        <c:v>49724490.939999998</c:v>
                      </c:pt>
                      <c:pt idx="168">
                        <c:v>48649583.920000002</c:v>
                      </c:pt>
                      <c:pt idx="169">
                        <c:v>48814456.130000003</c:v>
                      </c:pt>
                      <c:pt idx="170">
                        <c:v>49365320.060000002</c:v>
                      </c:pt>
                      <c:pt idx="171">
                        <c:v>50153745.060000002</c:v>
                      </c:pt>
                      <c:pt idx="172">
                        <c:v>51370269.649999999</c:v>
                      </c:pt>
                      <c:pt idx="173">
                        <c:v>52481330.689999998</c:v>
                      </c:pt>
                      <c:pt idx="174">
                        <c:v>52722205.920000002</c:v>
                      </c:pt>
                      <c:pt idx="175">
                        <c:v>51559143.93</c:v>
                      </c:pt>
                      <c:pt idx="176">
                        <c:v>51684498.420000002</c:v>
                      </c:pt>
                      <c:pt idx="177">
                        <c:v>62330571.450000003</c:v>
                      </c:pt>
                      <c:pt idx="178">
                        <c:v>61333380.119999997</c:v>
                      </c:pt>
                      <c:pt idx="179">
                        <c:v>60707824.420000002</c:v>
                      </c:pt>
                      <c:pt idx="180">
                        <c:v>58906346.399999999</c:v>
                      </c:pt>
                      <c:pt idx="181">
                        <c:v>58458884.759999998</c:v>
                      </c:pt>
                      <c:pt idx="182">
                        <c:v>59987068.880000003</c:v>
                      </c:pt>
                      <c:pt idx="183">
                        <c:v>65288539.310000002</c:v>
                      </c:pt>
                      <c:pt idx="184">
                        <c:v>67300256.629999995</c:v>
                      </c:pt>
                      <c:pt idx="185">
                        <c:v>64998551.350000001</c:v>
                      </c:pt>
                      <c:pt idx="186">
                        <c:v>57697408.100000001</c:v>
                      </c:pt>
                      <c:pt idx="187">
                        <c:v>67866109.459999993</c:v>
                      </c:pt>
                      <c:pt idx="188">
                        <c:v>64784989.170000002</c:v>
                      </c:pt>
                      <c:pt idx="189">
                        <c:v>68399408.599999994</c:v>
                      </c:pt>
                      <c:pt idx="190">
                        <c:v>69677538.829999998</c:v>
                      </c:pt>
                      <c:pt idx="191">
                        <c:v>70095725.170000002</c:v>
                      </c:pt>
                      <c:pt idx="192">
                        <c:v>65979594.780000001</c:v>
                      </c:pt>
                      <c:pt idx="193">
                        <c:v>68377130.180000007</c:v>
                      </c:pt>
                      <c:pt idx="194">
                        <c:v>66883064.079999998</c:v>
                      </c:pt>
                      <c:pt idx="195">
                        <c:v>69971948.560000002</c:v>
                      </c:pt>
                      <c:pt idx="196">
                        <c:v>67779451.189999998</c:v>
                      </c:pt>
                      <c:pt idx="197">
                        <c:v>67468393.719999999</c:v>
                      </c:pt>
                      <c:pt idx="198">
                        <c:v>67328123.329999998</c:v>
                      </c:pt>
                      <c:pt idx="199">
                        <c:v>67422139.230000004</c:v>
                      </c:pt>
                      <c:pt idx="200">
                        <c:v>68237096.379999995</c:v>
                      </c:pt>
                      <c:pt idx="201">
                        <c:v>67464255.760000005</c:v>
                      </c:pt>
                      <c:pt idx="202">
                        <c:v>66083338.479999997</c:v>
                      </c:pt>
                      <c:pt idx="203">
                        <c:v>66668601.119999997</c:v>
                      </c:pt>
                      <c:pt idx="204">
                        <c:v>66709125.130000003</c:v>
                      </c:pt>
                      <c:pt idx="205">
                        <c:v>65081600.600000001</c:v>
                      </c:pt>
                      <c:pt idx="206">
                        <c:v>64914772.960000001</c:v>
                      </c:pt>
                      <c:pt idx="207">
                        <c:v>66423197.850000001</c:v>
                      </c:pt>
                      <c:pt idx="208">
                        <c:v>66557307.289999999</c:v>
                      </c:pt>
                      <c:pt idx="209">
                        <c:v>66616785.890000001</c:v>
                      </c:pt>
                      <c:pt idx="210">
                        <c:v>68176713.859999999</c:v>
                      </c:pt>
                      <c:pt idx="211">
                        <c:v>66016568.350000001</c:v>
                      </c:pt>
                      <c:pt idx="212">
                        <c:v>65304974.469999999</c:v>
                      </c:pt>
                      <c:pt idx="213">
                        <c:v>64753895.109999999</c:v>
                      </c:pt>
                      <c:pt idx="214">
                        <c:v>66078594.469999999</c:v>
                      </c:pt>
                      <c:pt idx="215">
                        <c:v>67150339.120000005</c:v>
                      </c:pt>
                      <c:pt idx="216">
                        <c:v>68261039.450000003</c:v>
                      </c:pt>
                      <c:pt idx="217">
                        <c:v>69199298.859999999</c:v>
                      </c:pt>
                      <c:pt idx="218">
                        <c:v>69517494.890000001</c:v>
                      </c:pt>
                      <c:pt idx="219">
                        <c:v>69077094.799999997</c:v>
                      </c:pt>
                      <c:pt idx="220">
                        <c:v>67524745.790000007</c:v>
                      </c:pt>
                      <c:pt idx="221">
                        <c:v>66523690.880000003</c:v>
                      </c:pt>
                      <c:pt idx="222">
                        <c:v>67912968.840000004</c:v>
                      </c:pt>
                      <c:pt idx="223">
                        <c:v>68358401.370000005</c:v>
                      </c:pt>
                      <c:pt idx="224">
                        <c:v>68816090.650000006</c:v>
                      </c:pt>
                      <c:pt idx="225">
                        <c:v>68657927.349999994</c:v>
                      </c:pt>
                      <c:pt idx="226">
                        <c:v>69132640.069999993</c:v>
                      </c:pt>
                      <c:pt idx="227">
                        <c:v>68647395.920000002</c:v>
                      </c:pt>
                      <c:pt idx="228">
                        <c:v>69034154.25</c:v>
                      </c:pt>
                      <c:pt idx="229">
                        <c:v>68758758.730000004</c:v>
                      </c:pt>
                      <c:pt idx="230">
                        <c:v>68684493.560000002</c:v>
                      </c:pt>
                      <c:pt idx="231">
                        <c:v>67151010.780000001</c:v>
                      </c:pt>
                      <c:pt idx="232">
                        <c:v>67544486.530000001</c:v>
                      </c:pt>
                      <c:pt idx="233">
                        <c:v>67241662.629999995</c:v>
                      </c:pt>
                      <c:pt idx="234">
                        <c:v>65217096.990000002</c:v>
                      </c:pt>
                      <c:pt idx="235">
                        <c:v>65171714.109999999</c:v>
                      </c:pt>
                      <c:pt idx="236">
                        <c:v>63819861.560000002</c:v>
                      </c:pt>
                      <c:pt idx="237">
                        <c:v>62587462.659999996</c:v>
                      </c:pt>
                      <c:pt idx="238">
                        <c:v>63536548.609999999</c:v>
                      </c:pt>
                      <c:pt idx="239">
                        <c:v>66207605.740000002</c:v>
                      </c:pt>
                      <c:pt idx="240">
                        <c:v>65455678.329999998</c:v>
                      </c:pt>
                      <c:pt idx="241">
                        <c:v>63924362.689999998</c:v>
                      </c:pt>
                      <c:pt idx="242">
                        <c:v>64484912.460000001</c:v>
                      </c:pt>
                      <c:pt idx="243">
                        <c:v>63477282.82</c:v>
                      </c:pt>
                      <c:pt idx="244">
                        <c:v>64442215.789999999</c:v>
                      </c:pt>
                      <c:pt idx="245">
                        <c:v>65247444.170000002</c:v>
                      </c:pt>
                      <c:pt idx="246">
                        <c:v>61588728.130000003</c:v>
                      </c:pt>
                      <c:pt idx="247">
                        <c:v>61162579.579999998</c:v>
                      </c:pt>
                      <c:pt idx="248">
                        <c:v>63336004.07</c:v>
                      </c:pt>
                    </c:numCache>
                  </c:numRef>
                </c:val>
                <c:smooth val="0"/>
                <c:extLst>
                  <c:ext xmlns:c16="http://schemas.microsoft.com/office/drawing/2014/chart" uri="{C3380CC4-5D6E-409C-BE32-E72D297353CC}">
                    <c16:uniqueId val="{00000003-CBB9-4E84-BA1A-0DF3ECC8FCAD}"/>
                  </c:ext>
                </c:extLst>
              </c15:ser>
            </c15:filteredLineSeries>
          </c:ext>
        </c:extLst>
      </c:lineChart>
      <c:catAx>
        <c:axId val="883464352"/>
        <c:scaling>
          <c:orientation val="minMax"/>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1"/>
        <c:lblAlgn val="ctr"/>
        <c:lblOffset val="100"/>
        <c:tickLblSkip val="2"/>
        <c:noMultiLvlLbl val="0"/>
      </c:cat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3758394220612838"/>
          <c:y val="2.5026298612905666E-2"/>
          <c:w val="0.6460979884710375"/>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120650</xdr:colOff>
      <xdr:row>21</xdr:row>
      <xdr:rowOff>57150</xdr:rowOff>
    </xdr:from>
    <xdr:to>
      <xdr:col>4</xdr:col>
      <xdr:colOff>43180</xdr:colOff>
      <xdr:row>34</xdr:row>
      <xdr:rowOff>113392</xdr:rowOff>
    </xdr:to>
    <xdr:graphicFrame macro="">
      <xdr:nvGraphicFramePr>
        <xdr:cNvPr id="6"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B971DD79-D7C6-4CE3-8430-707336BB709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4</xdr:row>
      <xdr:rowOff>120650</xdr:rowOff>
    </xdr:from>
    <xdr:to>
      <xdr:col>4</xdr:col>
      <xdr:colOff>57528</xdr:colOff>
      <xdr:row>19</xdr:row>
      <xdr:rowOff>3739</xdr:rowOff>
    </xdr:to>
    <xdr:graphicFrame macro="">
      <xdr:nvGraphicFramePr>
        <xdr:cNvPr id="7"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E8A27DA1-DEFA-4043-87AC-DB6D5A0EE8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tedata\projekter\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siko/3.%20Risikoanalyse/Risikorapportering/SIII/2017/Q3%20disclosure/Data%20-%20Additional%20Pillar%203%20disclosure%20-%20Nykredit%20Realkredit%20koncern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vha\AppData\Local\Microsoft\Windows\Temporary%20Internet%20Files\Content.Outlook\94175SP1\SIII%20-%20Tabeller%20m.%20makro%20Kapit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isikoanalyse/Additional%20Pillar%203%20disclosure%20-%20med%20formler%2023Q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ltedata\projekter\Risiko\3.%20Risikoanalyse\Risikorapportering\SIII\2017\Disclosure\2017Q3\Disclosure%20-%20marketrisk.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S:\CRR%20Disclosure\24Q4\Risikoanalyse\Additional%20Pillar%203%20disclosure%20-%20med%20formler%2024Q4.xlsm" TargetMode="External"/><Relationship Id="rId1" Type="http://schemas.openxmlformats.org/officeDocument/2006/relationships/externalLinkPath" Target="Risikoanalyse/Additional%20Pillar%203%20disclosure%20-%20med%20formler%2024Q4.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S:\CRR%20Disclosure\24Q4\Markedsrisiko\Additional%20Pillar%203%20disclosure.xlsm" TargetMode="External"/><Relationship Id="rId1" Type="http://schemas.openxmlformats.org/officeDocument/2006/relationships/externalLinkPath" Target="Markedsrisiko/Additional%20Pillar%203%20disclosure.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nykredit.sharepoint.com/sites/Risikoanalyse/Delte%20dokumenter/Risikorapportering/2%20Figurer%20og%20tabeller/Markedsrisiko%20-%20Figurer_Leveret.xlsm" TargetMode="External"/><Relationship Id="rId1" Type="http://schemas.openxmlformats.org/officeDocument/2006/relationships/externalLinkPath" Target="https://nykredit.sharepoint.com/sites/Risikoanalyse/Delte%20dokumenter/Risikorapportering/2%20Figurer%20og%20tabeller/Markedsrisiko%20-%20Figurer_Lever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 val="Figurer - Koncern"/>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 val="Figurer - Koncern"/>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row r="22">
          <cell r="B22" t="str">
            <v>Nykredit Realkredit-koncernen</v>
          </cell>
        </row>
      </sheetData>
      <sheetData sheetId="9">
        <row r="10">
          <cell r="B10" t="str">
            <v>Nykredit Realkredit-koncernen</v>
          </cell>
        </row>
      </sheetData>
      <sheetData sheetId="10">
        <row r="10">
          <cell r="B10" t="str">
            <v>Nykredit Realkredit-koncernen</v>
          </cell>
        </row>
      </sheetData>
      <sheetData sheetId="11">
        <row r="10">
          <cell r="B10" t="str">
            <v>Nykredit Realkredit-koncernen</v>
          </cell>
        </row>
      </sheetData>
      <sheetData sheetId="12">
        <row r="3">
          <cell r="B3" t="str">
            <v>Nykredit Realkredit koncernen</v>
          </cell>
        </row>
      </sheetData>
      <sheetData sheetId="13">
        <row r="9">
          <cell r="D9" t="str">
            <v>Nykredit Realkredit-koncernen</v>
          </cell>
        </row>
        <row r="10">
          <cell r="D10" t="str">
            <v>Leverage Ratio</v>
          </cell>
        </row>
        <row r="11">
          <cell r="D11" t="str">
            <v>Mio. kr.</v>
          </cell>
          <cell r="E11">
            <v>2016</v>
          </cell>
          <cell r="F11">
            <v>2015</v>
          </cell>
        </row>
        <row r="12">
          <cell r="D12" t="str">
            <v>Kernekapital</v>
          </cell>
          <cell r="E12" t="str">
            <v xml:space="preserve"> </v>
          </cell>
          <cell r="F12">
            <v>64013.195797617998</v>
          </cell>
        </row>
        <row r="13">
          <cell r="D13" t="str">
            <v>Leverage Ratio-eksponeringer</v>
          </cell>
          <cell r="E13" t="str">
            <v xml:space="preserve"> </v>
          </cell>
          <cell r="F13">
            <v>1452900.74670473</v>
          </cell>
        </row>
        <row r="14">
          <cell r="D14" t="str">
            <v>Leverage Ratio</v>
          </cell>
          <cell r="E14" t="str">
            <v xml:space="preserve"> </v>
          </cell>
          <cell r="F14">
            <v>4.41E-2</v>
          </cell>
        </row>
        <row r="17">
          <cell r="D17" t="str">
            <v>Nykredit Realkredit A/S</v>
          </cell>
        </row>
        <row r="18">
          <cell r="D18" t="str">
            <v>Leverage Ratio</v>
          </cell>
        </row>
        <row r="19">
          <cell r="D19" t="str">
            <v>Mio. kr.</v>
          </cell>
          <cell r="E19">
            <v>2016</v>
          </cell>
          <cell r="F19">
            <v>2015</v>
          </cell>
        </row>
        <row r="20">
          <cell r="D20" t="str">
            <v>Kernekapital</v>
          </cell>
          <cell r="E20" t="str">
            <v xml:space="preserve"> </v>
          </cell>
          <cell r="F20">
            <v>63838.425585481004</v>
          </cell>
        </row>
        <row r="21">
          <cell r="D21" t="str">
            <v>Leverage Ratio-eksponeringer</v>
          </cell>
          <cell r="E21" t="str">
            <v xml:space="preserve"> </v>
          </cell>
          <cell r="F21">
            <v>1310423.55928684</v>
          </cell>
        </row>
        <row r="22">
          <cell r="D22" t="str">
            <v>Leverage Ratio</v>
          </cell>
          <cell r="E22" t="str">
            <v xml:space="preserve"> </v>
          </cell>
          <cell r="F22">
            <v>4.87E-2</v>
          </cell>
        </row>
        <row r="26">
          <cell r="D26" t="str">
            <v>Totalkredit A/S</v>
          </cell>
        </row>
        <row r="27">
          <cell r="D27" t="str">
            <v>Leverage Ratio</v>
          </cell>
        </row>
        <row r="28">
          <cell r="D28" t="str">
            <v>Mio. kr.</v>
          </cell>
          <cell r="E28">
            <v>2016</v>
          </cell>
          <cell r="F28">
            <v>2015</v>
          </cell>
        </row>
        <row r="29">
          <cell r="D29" t="str">
            <v>Kernekapital</v>
          </cell>
          <cell r="E29" t="str">
            <v xml:space="preserve"> </v>
          </cell>
          <cell r="F29">
            <v>18591.287958247001</v>
          </cell>
        </row>
        <row r="30">
          <cell r="D30" t="str">
            <v>Leverage Ratio-eksponeringer</v>
          </cell>
          <cell r="E30" t="str">
            <v xml:space="preserve"> </v>
          </cell>
          <cell r="F30">
            <v>638090.25809713698</v>
          </cell>
        </row>
        <row r="31">
          <cell r="D31" t="str">
            <v>Leverage Ratio</v>
          </cell>
          <cell r="E31" t="str">
            <v xml:space="preserve"> </v>
          </cell>
          <cell r="F31">
            <v>2.9100000000000001E-2</v>
          </cell>
        </row>
        <row r="34">
          <cell r="D34" t="str">
            <v>Nykredit Bank-koncernen</v>
          </cell>
        </row>
        <row r="35">
          <cell r="D35" t="str">
            <v>Leverage Ratio</v>
          </cell>
        </row>
        <row r="36">
          <cell r="D36" t="str">
            <v>Mio. kr.</v>
          </cell>
          <cell r="E36">
            <v>2016</v>
          </cell>
          <cell r="F36">
            <v>2015</v>
          </cell>
        </row>
        <row r="37">
          <cell r="D37" t="str">
            <v>Kernekapital</v>
          </cell>
          <cell r="E37" t="str">
            <v xml:space="preserve"> </v>
          </cell>
          <cell r="F37">
            <v>15830.696689064</v>
          </cell>
        </row>
        <row r="38">
          <cell r="D38" t="str">
            <v>Leverage Ratio-eksponeringer</v>
          </cell>
          <cell r="E38" t="str">
            <v xml:space="preserve"> </v>
          </cell>
          <cell r="F38">
            <v>209296.50197738901</v>
          </cell>
        </row>
        <row r="39">
          <cell r="D39" t="str">
            <v>Leverage Ratio</v>
          </cell>
          <cell r="E39" t="str">
            <v xml:space="preserve"> </v>
          </cell>
          <cell r="F39">
            <v>7.5600000000000001E-2</v>
          </cell>
        </row>
      </sheetData>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_HFM"/>
      <sheetName val="Data"/>
      <sheetName val="Felter"/>
      <sheetName val="Tjek ark"/>
      <sheetName val="Index"/>
      <sheetName val="EU OV1"/>
      <sheetName val="EU KM1"/>
      <sheetName val="EU INS1"/>
      <sheetName val="EU INS2"/>
      <sheetName val="EU LI1"/>
      <sheetName val="EU LI2"/>
      <sheetName val="EU PV1"/>
      <sheetName val="EU CC1"/>
      <sheetName val="EU CC2"/>
      <sheetName val="EU CCyB1"/>
      <sheetName val="EU CCyB2"/>
      <sheetName val="EU LR1 - LRSum"/>
      <sheetName val="EU LR2 - LRCom"/>
      <sheetName val="EU LR3 - LRSpl"/>
      <sheetName val="5a"/>
      <sheetName val="CI"/>
      <sheetName val="EU CRB-B"/>
      <sheetName val="EU CRB-C "/>
      <sheetName val="EU CR1 Finrep"/>
      <sheetName val="EU CR1-A"/>
      <sheetName val="EU CR1-C"/>
      <sheetName val="EU CR2 Finrep"/>
      <sheetName val="EU CQ1 Finrep"/>
      <sheetName val="EU CQ3 Finrep"/>
      <sheetName val="EU CQ4 Finrep"/>
      <sheetName val="EU CQ5 Finrep"/>
      <sheetName val="EU CQ7 Finrep"/>
      <sheetName val="EU CR3 Finrep"/>
      <sheetName val="EU CR4"/>
      <sheetName val="EU CR5"/>
      <sheetName val="EU CR6"/>
      <sheetName val="EU CR6-A"/>
      <sheetName val="EU CR7"/>
      <sheetName val="EU CR7-A"/>
      <sheetName val="EU CR8"/>
      <sheetName val="EU CR9"/>
      <sheetName val="EU CR9.1 (SKAL OPRETTES)"/>
      <sheetName val="EU CR10"/>
      <sheetName val="COVID-19"/>
      <sheetName val="EU CCR1"/>
      <sheetName val="EU CCR2"/>
      <sheetName val="EU CCR3"/>
      <sheetName val="EU CCR4"/>
      <sheetName val="EU CCR5"/>
      <sheetName val="EU CCR5-A"/>
      <sheetName val="EU CCR6"/>
      <sheetName val="EU CCR7"/>
      <sheetName val="EU CCR8"/>
      <sheetName val="EU OR1"/>
      <sheetName val="EU MR1"/>
      <sheetName val="EU MR2-A"/>
      <sheetName val="EU MR2-B"/>
      <sheetName val="EU MR3"/>
      <sheetName val="EU IRRBB1"/>
      <sheetName val="EU AE1"/>
      <sheetName val="EU AE2"/>
      <sheetName val="EU AE3"/>
      <sheetName val="EU LIQ1 (Stadig ikke i COREP)"/>
      <sheetName val="EU LIQ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 MR1"/>
      <sheetName val="EU MR2-A"/>
      <sheetName val="EU MR2-B"/>
      <sheetName val="EU MR3"/>
      <sheetName val="EU MR4"/>
    </sheetNames>
    <sheetDataSet>
      <sheetData sheetId="0"/>
      <sheetData sheetId="1"/>
      <sheetData sheetId="2"/>
      <sheetData sheetId="3">
        <row r="2">
          <cell r="P2">
            <v>9249889.9900000002</v>
          </cell>
          <cell r="V2">
            <v>41770513.2299999</v>
          </cell>
        </row>
        <row r="3">
          <cell r="P3">
            <v>8910633.1500000004</v>
          </cell>
          <cell r="V3">
            <v>40252646.840000004</v>
          </cell>
        </row>
        <row r="4">
          <cell r="P4">
            <v>8456046.4299999997</v>
          </cell>
          <cell r="V4">
            <v>39514771.590000004</v>
          </cell>
        </row>
        <row r="5">
          <cell r="P5">
            <v>8334759.04</v>
          </cell>
          <cell r="V5">
            <v>39627880.4799999</v>
          </cell>
        </row>
        <row r="6">
          <cell r="P6">
            <v>8181028.3499999996</v>
          </cell>
          <cell r="V6">
            <v>39404218.0499999</v>
          </cell>
        </row>
        <row r="7">
          <cell r="P7">
            <v>8865956.4000000004</v>
          </cell>
          <cell r="V7">
            <v>40089757.850000001</v>
          </cell>
        </row>
        <row r="8">
          <cell r="P8">
            <v>8277876.7199999997</v>
          </cell>
          <cell r="V8">
            <v>37910247.090000004</v>
          </cell>
        </row>
        <row r="9">
          <cell r="P9">
            <v>7702418.3499999996</v>
          </cell>
          <cell r="V9">
            <v>37409048.240000002</v>
          </cell>
        </row>
        <row r="10">
          <cell r="P10">
            <v>7978562.7699999996</v>
          </cell>
          <cell r="V10">
            <v>37916434.8699999</v>
          </cell>
        </row>
        <row r="11">
          <cell r="P11">
            <v>8391220.6199999992</v>
          </cell>
          <cell r="V11">
            <v>39419516.509999901</v>
          </cell>
        </row>
        <row r="12">
          <cell r="P12">
            <v>7809525.9500000002</v>
          </cell>
          <cell r="V12">
            <v>38808517.810000002</v>
          </cell>
        </row>
        <row r="13">
          <cell r="P13">
            <v>8506444.6799999997</v>
          </cell>
          <cell r="V13">
            <v>39420231.890000001</v>
          </cell>
        </row>
        <row r="14">
          <cell r="P14">
            <v>10053448.279999999</v>
          </cell>
          <cell r="V14">
            <v>41847143.2999999</v>
          </cell>
        </row>
        <row r="15">
          <cell r="P15">
            <v>9343826.3599999994</v>
          </cell>
          <cell r="V15">
            <v>39334852.1199999</v>
          </cell>
        </row>
        <row r="16">
          <cell r="P16">
            <v>8884964.7300000004</v>
          </cell>
          <cell r="V16">
            <v>40783262.969999902</v>
          </cell>
        </row>
        <row r="17">
          <cell r="P17">
            <v>8371518.4299999997</v>
          </cell>
          <cell r="V17">
            <v>39583866.2999999</v>
          </cell>
        </row>
        <row r="18">
          <cell r="P18">
            <v>8704256.3100000005</v>
          </cell>
          <cell r="V18">
            <v>39969501.7299999</v>
          </cell>
        </row>
        <row r="19">
          <cell r="P19">
            <v>8816946.7400000002</v>
          </cell>
          <cell r="V19">
            <v>39891213.2999999</v>
          </cell>
        </row>
        <row r="20">
          <cell r="P20">
            <v>8442028.5</v>
          </cell>
          <cell r="V20">
            <v>39734431.1199999</v>
          </cell>
        </row>
        <row r="21">
          <cell r="P21">
            <v>8779620.2899999991</v>
          </cell>
          <cell r="V21">
            <v>39993690.030000001</v>
          </cell>
        </row>
        <row r="22">
          <cell r="P22">
            <v>9891461.6099999994</v>
          </cell>
          <cell r="V22">
            <v>41543085.030000001</v>
          </cell>
        </row>
        <row r="23">
          <cell r="P23">
            <v>9565562.75</v>
          </cell>
          <cell r="V23">
            <v>45648467</v>
          </cell>
        </row>
        <row r="24">
          <cell r="P24">
            <v>9358339.7100000009</v>
          </cell>
          <cell r="V24">
            <v>45048360.5</v>
          </cell>
        </row>
        <row r="25">
          <cell r="P25">
            <v>9345789.7200000007</v>
          </cell>
          <cell r="V25">
            <v>43696692.920000002</v>
          </cell>
        </row>
        <row r="26">
          <cell r="P26">
            <v>9274924.1099999994</v>
          </cell>
          <cell r="V26">
            <v>44460841.189999901</v>
          </cell>
        </row>
        <row r="27">
          <cell r="P27">
            <v>9656256.9100000001</v>
          </cell>
          <cell r="V27">
            <v>41605681.880000003</v>
          </cell>
        </row>
        <row r="28">
          <cell r="P28">
            <v>9206707.4499999993</v>
          </cell>
          <cell r="V28">
            <v>41821474.130000003</v>
          </cell>
        </row>
        <row r="29">
          <cell r="P29">
            <v>9146130.7599999998</v>
          </cell>
          <cell r="V29">
            <v>40860167.789999902</v>
          </cell>
        </row>
        <row r="30">
          <cell r="P30">
            <v>9342047.9399999995</v>
          </cell>
          <cell r="V30">
            <v>41982097.880000003</v>
          </cell>
        </row>
        <row r="31">
          <cell r="P31">
            <v>8849113.75</v>
          </cell>
          <cell r="V31">
            <v>39869981.6199999</v>
          </cell>
        </row>
        <row r="32">
          <cell r="P32">
            <v>9175623.5600000005</v>
          </cell>
          <cell r="V32">
            <v>39693789.0499999</v>
          </cell>
        </row>
        <row r="33">
          <cell r="P33">
            <v>9180293.9299999997</v>
          </cell>
          <cell r="V33">
            <v>38774238.4799999</v>
          </cell>
        </row>
        <row r="34">
          <cell r="P34">
            <v>9182958.9199999999</v>
          </cell>
          <cell r="V34">
            <v>37847240.670000002</v>
          </cell>
        </row>
        <row r="35">
          <cell r="P35">
            <v>9967803.0199999996</v>
          </cell>
          <cell r="V35">
            <v>39703945.2999999</v>
          </cell>
        </row>
        <row r="36">
          <cell r="P36">
            <v>9958132.4800000004</v>
          </cell>
          <cell r="V36">
            <v>38616895.93</v>
          </cell>
        </row>
        <row r="37">
          <cell r="P37">
            <v>10180176.310000001</v>
          </cell>
          <cell r="V37">
            <v>38749138.3699999</v>
          </cell>
        </row>
        <row r="38">
          <cell r="P38">
            <v>9147042.8599999994</v>
          </cell>
          <cell r="V38">
            <v>39063539.6199999</v>
          </cell>
        </row>
        <row r="39">
          <cell r="P39">
            <v>9120078.9800000004</v>
          </cell>
          <cell r="V39">
            <v>39271628.920000002</v>
          </cell>
        </row>
        <row r="40">
          <cell r="P40">
            <v>9215292.8599999994</v>
          </cell>
          <cell r="V40">
            <v>39378821.920000002</v>
          </cell>
        </row>
        <row r="41">
          <cell r="P41">
            <v>9064007.4700000007</v>
          </cell>
          <cell r="V41">
            <v>38979781.939999901</v>
          </cell>
        </row>
        <row r="42">
          <cell r="P42">
            <v>9202198.3599999994</v>
          </cell>
          <cell r="V42">
            <v>39154596.07</v>
          </cell>
        </row>
        <row r="43">
          <cell r="P43">
            <v>9096172.5899999999</v>
          </cell>
          <cell r="V43">
            <v>39661595.789999902</v>
          </cell>
        </row>
        <row r="44">
          <cell r="P44">
            <v>9191519.6300000008</v>
          </cell>
          <cell r="V44">
            <v>39621045.780000001</v>
          </cell>
        </row>
        <row r="45">
          <cell r="P45">
            <v>9175950.3399999999</v>
          </cell>
          <cell r="V45">
            <v>40039033.280000001</v>
          </cell>
        </row>
        <row r="46">
          <cell r="P46">
            <v>9203732.2699999996</v>
          </cell>
          <cell r="V46">
            <v>40096649.149999902</v>
          </cell>
        </row>
        <row r="47">
          <cell r="P47">
            <v>9373530.1799999997</v>
          </cell>
          <cell r="V47">
            <v>40018437.810000002</v>
          </cell>
        </row>
        <row r="48">
          <cell r="P48">
            <v>11465504.060000001</v>
          </cell>
          <cell r="V48">
            <v>40735733.460000001</v>
          </cell>
        </row>
        <row r="49">
          <cell r="P49">
            <v>11018522.51</v>
          </cell>
          <cell r="V49">
            <v>40305181.1199999</v>
          </cell>
        </row>
        <row r="50">
          <cell r="P50">
            <v>10509320.32</v>
          </cell>
          <cell r="V50">
            <v>39932461.579999901</v>
          </cell>
        </row>
        <row r="51">
          <cell r="P51">
            <v>10783034.15</v>
          </cell>
          <cell r="V51">
            <v>40273026.890000001</v>
          </cell>
        </row>
        <row r="52">
          <cell r="P52">
            <v>10323099.02</v>
          </cell>
          <cell r="V52">
            <v>38872003.810000002</v>
          </cell>
        </row>
        <row r="53">
          <cell r="P53">
            <v>10323436.58</v>
          </cell>
          <cell r="V53">
            <v>38608756.590000004</v>
          </cell>
        </row>
        <row r="54">
          <cell r="P54">
            <v>10277694.25</v>
          </cell>
          <cell r="V54">
            <v>38249254.810000002</v>
          </cell>
        </row>
        <row r="55">
          <cell r="P55">
            <v>10418763.619999999</v>
          </cell>
          <cell r="V55">
            <v>37378557.259999901</v>
          </cell>
        </row>
        <row r="56">
          <cell r="P56">
            <v>10596006.83</v>
          </cell>
          <cell r="V56">
            <v>37191918.280000001</v>
          </cell>
        </row>
        <row r="57">
          <cell r="P57">
            <v>10782525.85</v>
          </cell>
          <cell r="V57">
            <v>36909050.310000002</v>
          </cell>
        </row>
        <row r="58">
          <cell r="P58">
            <v>10813695.859999999</v>
          </cell>
          <cell r="V58">
            <v>36793773.7299999</v>
          </cell>
        </row>
        <row r="59">
          <cell r="P59">
            <v>10535793.9</v>
          </cell>
          <cell r="V59">
            <v>36210095.780000001</v>
          </cell>
        </row>
        <row r="60">
          <cell r="P60">
            <v>10384643.779999999</v>
          </cell>
          <cell r="V60">
            <v>35424061.539999902</v>
          </cell>
        </row>
        <row r="61">
          <cell r="P61">
            <v>9367490.9499999993</v>
          </cell>
          <cell r="V61">
            <v>35479743.93</v>
          </cell>
        </row>
        <row r="62">
          <cell r="P62">
            <v>9935822.4900000002</v>
          </cell>
          <cell r="V62">
            <v>37612307.030000001</v>
          </cell>
        </row>
        <row r="63">
          <cell r="P63">
            <v>9403446.3300000001</v>
          </cell>
          <cell r="V63">
            <v>37964282.210000001</v>
          </cell>
        </row>
        <row r="64">
          <cell r="P64">
            <v>8949909.1699999999</v>
          </cell>
          <cell r="V64">
            <v>37970399.93</v>
          </cell>
        </row>
        <row r="65">
          <cell r="P65">
            <v>9618489.5700000003</v>
          </cell>
          <cell r="V65">
            <v>38970780.030000001</v>
          </cell>
        </row>
        <row r="66">
          <cell r="P66">
            <v>9594292.1699999999</v>
          </cell>
          <cell r="V66">
            <v>38598659.600000001</v>
          </cell>
        </row>
        <row r="67">
          <cell r="P67">
            <v>9568754.3599999994</v>
          </cell>
          <cell r="V67">
            <v>37274413.259999901</v>
          </cell>
        </row>
        <row r="68">
          <cell r="P68">
            <v>8858620.0999999996</v>
          </cell>
          <cell r="V68">
            <v>37029469.1599999</v>
          </cell>
        </row>
        <row r="69">
          <cell r="P69">
            <v>10517188.4</v>
          </cell>
          <cell r="V69">
            <v>43807234.719999902</v>
          </cell>
        </row>
        <row r="70">
          <cell r="P70">
            <v>11087565.630000001</v>
          </cell>
          <cell r="V70">
            <v>41933136.770000003</v>
          </cell>
        </row>
        <row r="71">
          <cell r="P71">
            <v>9718651.4399999995</v>
          </cell>
          <cell r="V71">
            <v>40463853.689999901</v>
          </cell>
        </row>
        <row r="72">
          <cell r="P72">
            <v>11002567.99</v>
          </cell>
          <cell r="V72">
            <v>58782391.460000001</v>
          </cell>
        </row>
        <row r="73">
          <cell r="P73">
            <v>11012587.4</v>
          </cell>
          <cell r="V73">
            <v>58808356.859999903</v>
          </cell>
        </row>
        <row r="74">
          <cell r="P74">
            <v>11151074.619999999</v>
          </cell>
          <cell r="V74">
            <v>59671636.469999902</v>
          </cell>
        </row>
        <row r="75">
          <cell r="P75">
            <v>9818453.3699999992</v>
          </cell>
          <cell r="V75">
            <v>60048497.259999901</v>
          </cell>
        </row>
        <row r="76">
          <cell r="P76">
            <v>10251739.01</v>
          </cell>
          <cell r="V76">
            <v>60781949.600000001</v>
          </cell>
        </row>
        <row r="77">
          <cell r="P77">
            <v>10185755.050000001</v>
          </cell>
          <cell r="V77">
            <v>60495932.8699999</v>
          </cell>
        </row>
        <row r="78">
          <cell r="P78">
            <v>10417114.99</v>
          </cell>
          <cell r="V78">
            <v>60661581.7299999</v>
          </cell>
        </row>
        <row r="79">
          <cell r="P79">
            <v>10733684.67</v>
          </cell>
          <cell r="V79">
            <v>60713759.310000002</v>
          </cell>
        </row>
        <row r="80">
          <cell r="P80">
            <v>10740711.48</v>
          </cell>
          <cell r="V80">
            <v>60697738.649999902</v>
          </cell>
        </row>
        <row r="81">
          <cell r="P81">
            <v>10976863.67</v>
          </cell>
          <cell r="V81">
            <v>42090557.450000003</v>
          </cell>
        </row>
        <row r="82">
          <cell r="P82">
            <v>11831289.689999999</v>
          </cell>
          <cell r="V82">
            <v>43438550.630000003</v>
          </cell>
        </row>
        <row r="83">
          <cell r="P83">
            <v>12014281.99</v>
          </cell>
          <cell r="V83">
            <v>43134757.759999901</v>
          </cell>
        </row>
        <row r="84">
          <cell r="P84">
            <v>11922514.98</v>
          </cell>
          <cell r="V84">
            <v>43302778.689999901</v>
          </cell>
        </row>
        <row r="85">
          <cell r="P85">
            <v>12484737.869999999</v>
          </cell>
          <cell r="V85">
            <v>43402026.43</v>
          </cell>
        </row>
        <row r="86">
          <cell r="P86">
            <v>10800203.619999999</v>
          </cell>
          <cell r="V86">
            <v>43271483.329999901</v>
          </cell>
        </row>
        <row r="87">
          <cell r="P87">
            <v>10235595.26</v>
          </cell>
          <cell r="V87">
            <v>41314780.670000002</v>
          </cell>
        </row>
        <row r="88">
          <cell r="P88">
            <v>10867753.539999999</v>
          </cell>
          <cell r="V88">
            <v>42011036.520000003</v>
          </cell>
        </row>
        <row r="89">
          <cell r="P89">
            <v>10321047.050000001</v>
          </cell>
          <cell r="V89">
            <v>41853194.7999999</v>
          </cell>
        </row>
        <row r="90">
          <cell r="P90">
            <v>10734480.189999999</v>
          </cell>
          <cell r="V90">
            <v>40892018.609999903</v>
          </cell>
        </row>
        <row r="91">
          <cell r="P91">
            <v>11918145.300000001</v>
          </cell>
          <cell r="V91">
            <v>44980813.560000002</v>
          </cell>
        </row>
        <row r="92">
          <cell r="P92">
            <v>10848316.380000001</v>
          </cell>
          <cell r="V92">
            <v>39579717.539999902</v>
          </cell>
        </row>
        <row r="93">
          <cell r="P93">
            <v>11173635.220000001</v>
          </cell>
          <cell r="V93">
            <v>40233146.609999903</v>
          </cell>
        </row>
        <row r="94">
          <cell r="P94">
            <v>10775933.4</v>
          </cell>
          <cell r="V94">
            <v>40315644.359999903</v>
          </cell>
        </row>
        <row r="95">
          <cell r="P95">
            <v>10965423.689999999</v>
          </cell>
          <cell r="V95">
            <v>41170328.759999901</v>
          </cell>
        </row>
        <row r="96">
          <cell r="P96">
            <v>11249736.58</v>
          </cell>
          <cell r="V96">
            <v>42446223.6199999</v>
          </cell>
        </row>
        <row r="97">
          <cell r="P97">
            <v>10727767.869999999</v>
          </cell>
          <cell r="V97">
            <v>43539255.509999901</v>
          </cell>
        </row>
        <row r="98">
          <cell r="P98">
            <v>10558342.35</v>
          </cell>
          <cell r="V98">
            <v>44384840.710000001</v>
          </cell>
        </row>
        <row r="99">
          <cell r="P99">
            <v>10626267.300000001</v>
          </cell>
          <cell r="V99">
            <v>44131369.380000003</v>
          </cell>
        </row>
        <row r="100">
          <cell r="P100">
            <v>10843088.779999999</v>
          </cell>
          <cell r="V100">
            <v>44204419.810000002</v>
          </cell>
        </row>
        <row r="101">
          <cell r="P101">
            <v>10257714.619999999</v>
          </cell>
          <cell r="V101">
            <v>44239199.7999999</v>
          </cell>
        </row>
        <row r="102">
          <cell r="P102">
            <v>9768965.0299999993</v>
          </cell>
          <cell r="V102">
            <v>43125224.060000002</v>
          </cell>
        </row>
        <row r="103">
          <cell r="P103">
            <v>9978589.1699999999</v>
          </cell>
          <cell r="V103">
            <v>43169661.039999902</v>
          </cell>
        </row>
        <row r="104">
          <cell r="P104">
            <v>10265293.6</v>
          </cell>
          <cell r="V104">
            <v>44519634.359999903</v>
          </cell>
        </row>
        <row r="105">
          <cell r="P105">
            <v>10481799.85</v>
          </cell>
          <cell r="V105">
            <v>44972221.719999902</v>
          </cell>
        </row>
        <row r="106">
          <cell r="P106">
            <v>10883808.23</v>
          </cell>
          <cell r="V106">
            <v>45172454.4099999</v>
          </cell>
        </row>
        <row r="107">
          <cell r="P107">
            <v>10407929.6</v>
          </cell>
          <cell r="V107">
            <v>45347755.149999902</v>
          </cell>
        </row>
        <row r="108">
          <cell r="P108">
            <v>11334024.789999999</v>
          </cell>
          <cell r="V108">
            <v>45689918.710000001</v>
          </cell>
        </row>
        <row r="109">
          <cell r="P109">
            <v>10263747.73</v>
          </cell>
          <cell r="V109">
            <v>44313203.539999902</v>
          </cell>
        </row>
        <row r="110">
          <cell r="P110">
            <v>9783235.1199999992</v>
          </cell>
          <cell r="V110">
            <v>44201975.020000003</v>
          </cell>
        </row>
        <row r="111">
          <cell r="P111">
            <v>9583341.0199999996</v>
          </cell>
          <cell r="V111">
            <v>41899927.539999902</v>
          </cell>
        </row>
        <row r="112">
          <cell r="P112">
            <v>10607818.15</v>
          </cell>
          <cell r="V112">
            <v>43445552.880000003</v>
          </cell>
        </row>
        <row r="113">
          <cell r="P113">
            <v>17703078.710000001</v>
          </cell>
          <cell r="V113">
            <v>70466104.670000002</v>
          </cell>
        </row>
        <row r="114">
          <cell r="P114">
            <v>13697976.970000001</v>
          </cell>
          <cell r="V114">
            <v>55162674.340000004</v>
          </cell>
        </row>
        <row r="115">
          <cell r="P115">
            <v>10234643.859999999</v>
          </cell>
          <cell r="V115">
            <v>45018521.7999999</v>
          </cell>
        </row>
        <row r="116">
          <cell r="P116">
            <v>9156481.9000000004</v>
          </cell>
          <cell r="V116">
            <v>45164035.170000002</v>
          </cell>
        </row>
        <row r="117">
          <cell r="P117">
            <v>9533366.25</v>
          </cell>
          <cell r="V117">
            <v>45560720.460000001</v>
          </cell>
        </row>
        <row r="118">
          <cell r="P118">
            <v>9626915.1899999995</v>
          </cell>
          <cell r="V118">
            <v>45648734.140000001</v>
          </cell>
        </row>
        <row r="119">
          <cell r="P119">
            <v>9851173.4900000002</v>
          </cell>
          <cell r="V119">
            <v>46040061.590000004</v>
          </cell>
        </row>
        <row r="120">
          <cell r="P120">
            <v>9810094.6699999999</v>
          </cell>
          <cell r="V120">
            <v>45707609.649999902</v>
          </cell>
        </row>
        <row r="121">
          <cell r="P121">
            <v>9902574.8000000007</v>
          </cell>
          <cell r="V121">
            <v>46118363.2999999</v>
          </cell>
        </row>
        <row r="122">
          <cell r="P122">
            <v>9961682.0299999993</v>
          </cell>
          <cell r="V122">
            <v>46331610.2299999</v>
          </cell>
        </row>
        <row r="123">
          <cell r="P123">
            <v>10410104.25</v>
          </cell>
          <cell r="V123">
            <v>42855272.170000002</v>
          </cell>
        </row>
        <row r="124">
          <cell r="P124">
            <v>10089164.300000001</v>
          </cell>
          <cell r="V124">
            <v>42810646.240000002</v>
          </cell>
        </row>
      </sheetData>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Felter"/>
      <sheetName val="Tjek ark"/>
      <sheetName val="Index"/>
      <sheetName val="EU OV1"/>
      <sheetName val="EU KM1"/>
      <sheetName val="EU LI1"/>
      <sheetName val="EU LI2"/>
      <sheetName val="EU PV1"/>
      <sheetName val="EU CC1"/>
      <sheetName val="EU CC2"/>
      <sheetName val="EU CCyB1"/>
      <sheetName val="EU CCyB2"/>
      <sheetName val="EU LR1 - LRSum"/>
      <sheetName val="EU LR2 - LRCom"/>
      <sheetName val="EU LR3 - LRSpl"/>
      <sheetName val="EU CR4"/>
      <sheetName val="EU CR5"/>
      <sheetName val="EU CR6"/>
      <sheetName val="EU CR6-A"/>
      <sheetName val="EU CR7"/>
      <sheetName val="EU CR7-A"/>
      <sheetName val="EU CR8"/>
      <sheetName val="EU CR9"/>
      <sheetName val="EU CR10"/>
      <sheetName val="COVID-19"/>
      <sheetName val="EU CCR1"/>
      <sheetName val="EU CCR2"/>
      <sheetName val="EU CCR3"/>
      <sheetName val="EU CCR4"/>
      <sheetName val="EU CCR5"/>
      <sheetName val="EU CCR6"/>
      <sheetName val="EU CCR8"/>
      <sheetName val="EU MR1"/>
      <sheetName val="EU MR2-A"/>
      <sheetName val="EU MR2-B"/>
      <sheetName val="EU AE1"/>
      <sheetName val="EU AE2"/>
      <sheetName val="EU AE3"/>
      <sheetName val="EU LIQ2"/>
      <sheetName val="EU OR1"/>
    </sheetNames>
    <sheetDataSet>
      <sheetData sheetId="0"/>
      <sheetData sheetId="1"/>
      <sheetData sheetId="2"/>
      <sheetData sheetId="3"/>
      <sheetData sheetId="4"/>
      <sheetData sheetId="5"/>
      <sheetData sheetId="6">
        <row r="7">
          <cell r="C7">
            <v>61479.738375589994</v>
          </cell>
          <cell r="D7">
            <v>58720.75</v>
          </cell>
        </row>
        <row r="8">
          <cell r="C8">
            <v>2644.0938614489755</v>
          </cell>
          <cell r="D8">
            <v>2644.09</v>
          </cell>
        </row>
        <row r="9">
          <cell r="C9">
            <v>5327.5619313342631</v>
          </cell>
          <cell r="D9">
            <v>5327.5619313342631</v>
          </cell>
        </row>
        <row r="10">
          <cell r="C10">
            <v>1424807.4359236101</v>
          </cell>
          <cell r="D10">
            <v>1427346.29</v>
          </cell>
        </row>
        <row r="11">
          <cell r="C11">
            <v>44026.087313559998</v>
          </cell>
          <cell r="D11">
            <v>44026.087313559998</v>
          </cell>
        </row>
        <row r="12">
          <cell r="C12">
            <v>103539.22994684</v>
          </cell>
          <cell r="D12">
            <v>101014.59600000001</v>
          </cell>
        </row>
        <row r="13">
          <cell r="C13">
            <v>92513.811239169998</v>
          </cell>
          <cell r="D13">
            <v>124016.66010609092</v>
          </cell>
        </row>
        <row r="14">
          <cell r="C14">
            <v>5385.1951648500008</v>
          </cell>
          <cell r="D14">
            <v>12034.300090139999</v>
          </cell>
        </row>
        <row r="15">
          <cell r="C15">
            <v>6326.0198807450006</v>
          </cell>
          <cell r="D15">
            <v>6326.0198807450006</v>
          </cell>
        </row>
        <row r="16">
          <cell r="C16">
            <v>26988.63606147638</v>
          </cell>
          <cell r="D16">
            <v>26988.63606147638</v>
          </cell>
        </row>
        <row r="17">
          <cell r="C17">
            <v>1773037.8096986299</v>
          </cell>
          <cell r="D17">
            <v>1808444.9913833465</v>
          </cell>
        </row>
        <row r="20">
          <cell r="C20">
            <v>13993.805845803237</v>
          </cell>
          <cell r="D20">
            <v>19794.041100803239</v>
          </cell>
        </row>
        <row r="21">
          <cell r="C21">
            <v>124591.81457322999</v>
          </cell>
          <cell r="D21">
            <v>127700.42283723</v>
          </cell>
        </row>
        <row r="22">
          <cell r="C22">
            <v>1398913.0304994099</v>
          </cell>
          <cell r="D22">
            <v>1398913.0304994099</v>
          </cell>
        </row>
        <row r="23">
          <cell r="C23">
            <v>76590.228825020007</v>
          </cell>
          <cell r="D23">
            <v>76590.228825020007</v>
          </cell>
        </row>
        <row r="24">
          <cell r="C24">
            <v>6701.6657920899997</v>
          </cell>
          <cell r="D24">
            <v>6701.6657919999998</v>
          </cell>
        </row>
        <row r="25">
          <cell r="C25">
            <v>26293.821869906806</v>
          </cell>
          <cell r="D25">
            <v>31895.118319906807</v>
          </cell>
        </row>
        <row r="26">
          <cell r="C26">
            <v>20969.665590110078</v>
          </cell>
          <cell r="D26">
            <v>20969.665590110078</v>
          </cell>
        </row>
        <row r="27">
          <cell r="C27">
            <v>104983.77672552521</v>
          </cell>
          <cell r="D27">
            <v>104983.77672552521</v>
          </cell>
        </row>
        <row r="28">
          <cell r="C28">
            <v>1773037.8097210953</v>
          </cell>
          <cell r="D28">
            <v>1787547.949690005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view script"/>
      <sheetName val="Preview"/>
      <sheetName val="ControlPanel"/>
      <sheetName val="Modellog_input"/>
      <sheetName val="Interne risikorapporter"/>
      <sheetName val="NBK"/>
      <sheetName val="EU MR2-B"/>
      <sheetName val="EU MR3"/>
      <sheetName val="EU MR4"/>
      <sheetName val="Ekstern risikorapport"/>
      <sheetName val="dates"/>
      <sheetName val="VaR_REA"/>
      <sheetName val="VaR_REA_old"/>
      <sheetName val="Multifact"/>
      <sheetName val="VaR"/>
      <sheetName val="VaR_gammel"/>
      <sheetName val="VaR_minus_15"/>
      <sheetName val="NYK_Solvens"/>
      <sheetName val="NYB_Solvens"/>
      <sheetName val="TOT_Solvens"/>
      <sheetName val="Graf_NYB"/>
      <sheetName val="Graf_NYR"/>
      <sheetName val="Modellog_output"/>
      <sheetName val="Ekster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ow r="2">
          <cell r="A2">
            <v>45656</v>
          </cell>
          <cell r="B2">
            <v>-7973356.1100000003</v>
          </cell>
          <cell r="C2">
            <v>-6636703.5099999998</v>
          </cell>
          <cell r="D2">
            <v>5203543.07</v>
          </cell>
        </row>
        <row r="3">
          <cell r="A3">
            <v>45653</v>
          </cell>
          <cell r="B3">
            <v>2800691.92</v>
          </cell>
          <cell r="C3">
            <v>3573885.21</v>
          </cell>
          <cell r="D3">
            <v>4961620.9400000004</v>
          </cell>
        </row>
        <row r="4">
          <cell r="A4">
            <v>45649</v>
          </cell>
          <cell r="B4">
            <v>3111187.6</v>
          </cell>
          <cell r="C4">
            <v>4014218.24</v>
          </cell>
          <cell r="D4">
            <v>4780542.38</v>
          </cell>
        </row>
        <row r="5">
          <cell r="A5">
            <v>45646</v>
          </cell>
          <cell r="B5">
            <v>-5488474.0099999998</v>
          </cell>
          <cell r="C5">
            <v>-4745167.8099999996</v>
          </cell>
          <cell r="D5">
            <v>5234265.82</v>
          </cell>
        </row>
        <row r="6">
          <cell r="A6">
            <v>45645</v>
          </cell>
          <cell r="B6">
            <v>-4734268.88</v>
          </cell>
          <cell r="C6">
            <v>-3121227.02</v>
          </cell>
          <cell r="D6">
            <v>7994367.5700000003</v>
          </cell>
        </row>
        <row r="7">
          <cell r="A7">
            <v>45644</v>
          </cell>
          <cell r="B7">
            <v>-464466.89</v>
          </cell>
          <cell r="C7">
            <v>377935.38</v>
          </cell>
          <cell r="D7">
            <v>5703974.6299999999</v>
          </cell>
        </row>
        <row r="8">
          <cell r="A8">
            <v>45643</v>
          </cell>
          <cell r="B8">
            <v>-4272509.0599999996</v>
          </cell>
          <cell r="C8">
            <v>-2184361.7000000002</v>
          </cell>
          <cell r="D8">
            <v>7016676.2599999998</v>
          </cell>
        </row>
        <row r="9">
          <cell r="A9">
            <v>45642</v>
          </cell>
          <cell r="B9">
            <v>-1600963.67</v>
          </cell>
          <cell r="C9">
            <v>-459944.12</v>
          </cell>
          <cell r="D9">
            <v>6697703.3200000003</v>
          </cell>
        </row>
        <row r="10">
          <cell r="A10">
            <v>45639</v>
          </cell>
          <cell r="B10">
            <v>-1453863.88</v>
          </cell>
          <cell r="C10">
            <v>-210103.35</v>
          </cell>
          <cell r="D10">
            <v>7098157.54</v>
          </cell>
        </row>
        <row r="11">
          <cell r="A11">
            <v>45638</v>
          </cell>
          <cell r="B11">
            <v>-3181046.48</v>
          </cell>
          <cell r="C11">
            <v>-957872.1</v>
          </cell>
          <cell r="D11">
            <v>5755472.4000000004</v>
          </cell>
        </row>
        <row r="12">
          <cell r="A12">
            <v>45637</v>
          </cell>
          <cell r="B12">
            <v>-5947061.0800000001</v>
          </cell>
          <cell r="C12">
            <v>-3322578.11</v>
          </cell>
          <cell r="D12">
            <v>5762923.5</v>
          </cell>
        </row>
        <row r="13">
          <cell r="A13">
            <v>45636</v>
          </cell>
          <cell r="B13">
            <v>-125271.41</v>
          </cell>
          <cell r="C13">
            <v>785680.72</v>
          </cell>
          <cell r="D13">
            <v>5936578.0800000001</v>
          </cell>
        </row>
        <row r="14">
          <cell r="A14">
            <v>45635</v>
          </cell>
          <cell r="B14">
            <v>702017</v>
          </cell>
          <cell r="C14">
            <v>1550650.73</v>
          </cell>
          <cell r="D14">
            <v>5769136.1799999997</v>
          </cell>
        </row>
        <row r="15">
          <cell r="A15">
            <v>45632</v>
          </cell>
          <cell r="B15">
            <v>-1356978.49</v>
          </cell>
          <cell r="C15">
            <v>-32391.31</v>
          </cell>
          <cell r="D15">
            <v>5774761.29</v>
          </cell>
        </row>
        <row r="16">
          <cell r="A16">
            <v>45631</v>
          </cell>
          <cell r="B16">
            <v>2593506.46</v>
          </cell>
          <cell r="C16">
            <v>3552139.11</v>
          </cell>
          <cell r="D16">
            <v>5819543.0999999996</v>
          </cell>
        </row>
        <row r="17">
          <cell r="A17">
            <v>45630</v>
          </cell>
          <cell r="B17">
            <v>-6148277.9199999999</v>
          </cell>
          <cell r="C17">
            <v>-5031727.83</v>
          </cell>
          <cell r="D17">
            <v>4972981.6399999997</v>
          </cell>
        </row>
        <row r="18">
          <cell r="A18">
            <v>45629</v>
          </cell>
          <cell r="B18">
            <v>-3841695.35</v>
          </cell>
          <cell r="C18">
            <v>-1565717.1</v>
          </cell>
          <cell r="D18">
            <v>5167159.9000000004</v>
          </cell>
        </row>
        <row r="19">
          <cell r="A19">
            <v>45628</v>
          </cell>
          <cell r="B19">
            <v>689398.94</v>
          </cell>
          <cell r="C19">
            <v>946811.93</v>
          </cell>
          <cell r="D19">
            <v>5766536.0599999996</v>
          </cell>
        </row>
        <row r="20">
          <cell r="A20">
            <v>45625</v>
          </cell>
          <cell r="B20">
            <v>-215047.74</v>
          </cell>
          <cell r="C20">
            <v>713953.22</v>
          </cell>
          <cell r="D20">
            <v>6249168.9100000001</v>
          </cell>
        </row>
        <row r="21">
          <cell r="A21">
            <v>45624</v>
          </cell>
          <cell r="B21">
            <v>421415.57</v>
          </cell>
          <cell r="C21">
            <v>2573558.48</v>
          </cell>
          <cell r="D21">
            <v>6194501.3200000003</v>
          </cell>
        </row>
        <row r="22">
          <cell r="A22">
            <v>45623</v>
          </cell>
          <cell r="B22">
            <v>1099956.56</v>
          </cell>
          <cell r="C22">
            <v>1642542.96</v>
          </cell>
          <cell r="D22">
            <v>6565722.1900000004</v>
          </cell>
        </row>
        <row r="23">
          <cell r="A23">
            <v>45622</v>
          </cell>
          <cell r="B23">
            <v>4623967.0999999996</v>
          </cell>
          <cell r="C23">
            <v>6924973.9199999999</v>
          </cell>
          <cell r="D23">
            <v>5954801.5499999998</v>
          </cell>
        </row>
        <row r="24">
          <cell r="A24">
            <v>45621</v>
          </cell>
          <cell r="B24">
            <v>-1146912.3600000001</v>
          </cell>
          <cell r="C24">
            <v>-324803.51</v>
          </cell>
          <cell r="D24">
            <v>6228122.5899999999</v>
          </cell>
        </row>
        <row r="25">
          <cell r="A25">
            <v>45618</v>
          </cell>
          <cell r="B25">
            <v>1634197.48</v>
          </cell>
          <cell r="C25">
            <v>2675412.2599999998</v>
          </cell>
          <cell r="D25">
            <v>6500209.7999999998</v>
          </cell>
        </row>
        <row r="26">
          <cell r="A26">
            <v>45617</v>
          </cell>
          <cell r="B26">
            <v>946539.54</v>
          </cell>
          <cell r="C26">
            <v>2068644.86</v>
          </cell>
          <cell r="D26">
            <v>6535151.5700000003</v>
          </cell>
        </row>
        <row r="27">
          <cell r="A27">
            <v>45616</v>
          </cell>
          <cell r="B27">
            <v>-2159603.36</v>
          </cell>
          <cell r="C27">
            <v>-898572.84</v>
          </cell>
          <cell r="D27">
            <v>6302103.4400000004</v>
          </cell>
        </row>
        <row r="28">
          <cell r="A28">
            <v>45615</v>
          </cell>
          <cell r="B28">
            <v>820054.57</v>
          </cell>
          <cell r="C28">
            <v>1321913.8799999999</v>
          </cell>
          <cell r="D28">
            <v>6600598.4199999999</v>
          </cell>
        </row>
        <row r="29">
          <cell r="A29">
            <v>45614</v>
          </cell>
          <cell r="B29">
            <v>501917.09</v>
          </cell>
          <cell r="C29">
            <v>1740640.66</v>
          </cell>
          <cell r="D29">
            <v>5478410.4199999999</v>
          </cell>
        </row>
        <row r="30">
          <cell r="A30">
            <v>45611</v>
          </cell>
          <cell r="B30">
            <v>1795852.29</v>
          </cell>
          <cell r="C30">
            <v>3441192.4</v>
          </cell>
          <cell r="D30">
            <v>4966385.62</v>
          </cell>
        </row>
        <row r="31">
          <cell r="A31">
            <v>45610</v>
          </cell>
          <cell r="B31">
            <v>1100481.27</v>
          </cell>
          <cell r="C31">
            <v>2745506.23</v>
          </cell>
          <cell r="D31">
            <v>4891146.5999999996</v>
          </cell>
        </row>
        <row r="32">
          <cell r="A32">
            <v>45609</v>
          </cell>
          <cell r="B32">
            <v>-3261646.14</v>
          </cell>
          <cell r="C32">
            <v>-2372082.27</v>
          </cell>
          <cell r="D32">
            <v>4918433.7300000004</v>
          </cell>
        </row>
        <row r="33">
          <cell r="A33">
            <v>45608</v>
          </cell>
          <cell r="B33">
            <v>617730.42000000004</v>
          </cell>
          <cell r="C33">
            <v>2955099.69</v>
          </cell>
          <cell r="D33">
            <v>4859204.17</v>
          </cell>
        </row>
        <row r="34">
          <cell r="A34">
            <v>45607</v>
          </cell>
          <cell r="B34">
            <v>1017279.88</v>
          </cell>
          <cell r="C34">
            <v>2222035.77</v>
          </cell>
          <cell r="D34">
            <v>4781112.49</v>
          </cell>
        </row>
        <row r="35">
          <cell r="A35">
            <v>45604</v>
          </cell>
          <cell r="B35">
            <v>-2359890.9900000002</v>
          </cell>
          <cell r="C35">
            <v>-1137517.3700000001</v>
          </cell>
          <cell r="D35">
            <v>4945342.41</v>
          </cell>
        </row>
        <row r="36">
          <cell r="A36">
            <v>45603</v>
          </cell>
          <cell r="B36">
            <v>4469976.2699999996</v>
          </cell>
          <cell r="C36">
            <v>4761899.04</v>
          </cell>
          <cell r="D36">
            <v>5121483.4000000004</v>
          </cell>
        </row>
        <row r="37">
          <cell r="A37">
            <v>45602</v>
          </cell>
          <cell r="B37">
            <v>-464805.31</v>
          </cell>
          <cell r="C37">
            <v>479994.39</v>
          </cell>
          <cell r="D37">
            <v>5273205.5</v>
          </cell>
        </row>
        <row r="38">
          <cell r="A38">
            <v>45601</v>
          </cell>
          <cell r="B38">
            <v>-6594965.04</v>
          </cell>
          <cell r="C38">
            <v>-5200672.21</v>
          </cell>
          <cell r="D38">
            <v>5477974.4400000004</v>
          </cell>
        </row>
        <row r="39">
          <cell r="A39">
            <v>45600</v>
          </cell>
          <cell r="B39">
            <v>-1424931.19</v>
          </cell>
          <cell r="C39">
            <v>-441719.79</v>
          </cell>
          <cell r="D39">
            <v>5615498.1500000004</v>
          </cell>
        </row>
        <row r="40">
          <cell r="A40">
            <v>45597</v>
          </cell>
          <cell r="B40">
            <v>707723.46</v>
          </cell>
          <cell r="C40">
            <v>3176979.34</v>
          </cell>
          <cell r="D40">
            <v>9642196.4800000004</v>
          </cell>
        </row>
        <row r="41">
          <cell r="A41">
            <v>45596</v>
          </cell>
          <cell r="B41">
            <v>-6879349.6600000001</v>
          </cell>
          <cell r="C41">
            <v>-5667816.9400000004</v>
          </cell>
          <cell r="D41">
            <v>10322876.9</v>
          </cell>
        </row>
        <row r="42">
          <cell r="A42">
            <v>45595</v>
          </cell>
          <cell r="B42">
            <v>6299685.8600000003</v>
          </cell>
          <cell r="C42">
            <v>7338777.2300000004</v>
          </cell>
          <cell r="D42">
            <v>10377193.130000001</v>
          </cell>
        </row>
        <row r="43">
          <cell r="A43">
            <v>45594</v>
          </cell>
          <cell r="B43">
            <v>7019549.0700000003</v>
          </cell>
          <cell r="C43">
            <v>8196187.2599999998</v>
          </cell>
          <cell r="D43">
            <v>9278424.9800000004</v>
          </cell>
        </row>
        <row r="44">
          <cell r="A44">
            <v>45593</v>
          </cell>
          <cell r="B44">
            <v>4020937.81</v>
          </cell>
          <cell r="C44">
            <v>4763582.0199999996</v>
          </cell>
          <cell r="D44">
            <v>9665925.4100000001</v>
          </cell>
        </row>
        <row r="45">
          <cell r="A45">
            <v>45590</v>
          </cell>
          <cell r="B45">
            <v>-448420.57</v>
          </cell>
          <cell r="C45">
            <v>171826.4</v>
          </cell>
          <cell r="D45">
            <v>10250166.970000001</v>
          </cell>
        </row>
        <row r="46">
          <cell r="A46">
            <v>45589</v>
          </cell>
          <cell r="B46">
            <v>4292304.93</v>
          </cell>
          <cell r="C46">
            <v>4818177.18</v>
          </cell>
          <cell r="D46">
            <v>10809156.300000001</v>
          </cell>
        </row>
        <row r="47">
          <cell r="A47">
            <v>45588</v>
          </cell>
          <cell r="B47">
            <v>-2087242.09</v>
          </cell>
          <cell r="C47">
            <v>-1855413.59</v>
          </cell>
          <cell r="D47">
            <v>9829998.6500000004</v>
          </cell>
        </row>
        <row r="48">
          <cell r="A48">
            <v>45587</v>
          </cell>
          <cell r="B48">
            <v>-3356094.47</v>
          </cell>
          <cell r="C48">
            <v>-2586371.73</v>
          </cell>
          <cell r="D48">
            <v>10394459.18</v>
          </cell>
        </row>
        <row r="49">
          <cell r="A49">
            <v>45586</v>
          </cell>
          <cell r="B49">
            <v>-244554.85</v>
          </cell>
          <cell r="C49">
            <v>472411.68</v>
          </cell>
          <cell r="D49">
            <v>10571167.529999999</v>
          </cell>
        </row>
        <row r="50">
          <cell r="A50">
            <v>45583</v>
          </cell>
          <cell r="B50">
            <v>7894009.1399999997</v>
          </cell>
          <cell r="C50">
            <v>8340836.4100000001</v>
          </cell>
          <cell r="D50">
            <v>9946486.5800000001</v>
          </cell>
        </row>
        <row r="51">
          <cell r="A51">
            <v>45582</v>
          </cell>
          <cell r="B51">
            <v>-3943685.24</v>
          </cell>
          <cell r="C51">
            <v>-2555378.7200000002</v>
          </cell>
          <cell r="D51">
            <v>10505603.630000001</v>
          </cell>
        </row>
        <row r="52">
          <cell r="A52">
            <v>45581</v>
          </cell>
          <cell r="B52">
            <v>-1614126.23</v>
          </cell>
          <cell r="C52">
            <v>-1026873.56</v>
          </cell>
          <cell r="D52">
            <v>9715737.7400000002</v>
          </cell>
        </row>
        <row r="53">
          <cell r="A53">
            <v>45580</v>
          </cell>
          <cell r="B53">
            <v>-2299945.06</v>
          </cell>
          <cell r="C53">
            <v>-1119437.98</v>
          </cell>
          <cell r="D53">
            <v>9865223.3699999992</v>
          </cell>
        </row>
        <row r="54">
          <cell r="A54">
            <v>45579</v>
          </cell>
          <cell r="B54">
            <v>-6803623.96</v>
          </cell>
          <cell r="C54">
            <v>-6041540.79</v>
          </cell>
          <cell r="D54">
            <v>10381882.890000001</v>
          </cell>
        </row>
        <row r="55">
          <cell r="A55">
            <v>45576</v>
          </cell>
          <cell r="B55">
            <v>-1898453.49</v>
          </cell>
          <cell r="C55">
            <v>-1090659.46</v>
          </cell>
          <cell r="D55">
            <v>11372656.66</v>
          </cell>
        </row>
        <row r="56">
          <cell r="A56">
            <v>45575</v>
          </cell>
          <cell r="B56">
            <v>305195.21999999997</v>
          </cell>
          <cell r="C56">
            <v>1140011.8999999999</v>
          </cell>
          <cell r="D56">
            <v>10797687.949999999</v>
          </cell>
        </row>
        <row r="57">
          <cell r="A57">
            <v>45574</v>
          </cell>
          <cell r="B57">
            <v>845981.57</v>
          </cell>
          <cell r="C57">
            <v>1913712.9</v>
          </cell>
          <cell r="D57">
            <v>10323677.66</v>
          </cell>
        </row>
        <row r="58">
          <cell r="A58">
            <v>45573</v>
          </cell>
          <cell r="B58">
            <v>-178469.93</v>
          </cell>
          <cell r="C58">
            <v>1033824.61</v>
          </cell>
          <cell r="D58">
            <v>10790483.73</v>
          </cell>
        </row>
        <row r="59">
          <cell r="A59">
            <v>45572</v>
          </cell>
          <cell r="B59">
            <v>14608.38</v>
          </cell>
          <cell r="C59">
            <v>1260461.03</v>
          </cell>
          <cell r="D59">
            <v>9859570.2300000004</v>
          </cell>
        </row>
        <row r="60">
          <cell r="A60">
            <v>45569</v>
          </cell>
          <cell r="B60">
            <v>1356244.6</v>
          </cell>
          <cell r="C60">
            <v>2484100.5</v>
          </cell>
          <cell r="D60">
            <v>9876785.8499999996</v>
          </cell>
        </row>
        <row r="61">
          <cell r="A61">
            <v>45568</v>
          </cell>
          <cell r="B61">
            <v>5455702.9400000004</v>
          </cell>
          <cell r="C61">
            <v>3488502.89</v>
          </cell>
          <cell r="D61">
            <v>6613106.9699999997</v>
          </cell>
        </row>
        <row r="62">
          <cell r="A62">
            <v>45567</v>
          </cell>
          <cell r="B62">
            <v>-972334.6</v>
          </cell>
          <cell r="C62">
            <v>23113.57</v>
          </cell>
          <cell r="D62">
            <v>6336830.2199999997</v>
          </cell>
        </row>
        <row r="63">
          <cell r="A63">
            <v>45566</v>
          </cell>
          <cell r="B63">
            <v>-703744.48</v>
          </cell>
          <cell r="C63">
            <v>482690.01</v>
          </cell>
          <cell r="D63">
            <v>5688733.6600000001</v>
          </cell>
        </row>
        <row r="64">
          <cell r="A64">
            <v>45565</v>
          </cell>
          <cell r="B64">
            <v>-3980091.8</v>
          </cell>
          <cell r="C64">
            <v>-5300474.3</v>
          </cell>
          <cell r="D64">
            <v>7548219.71</v>
          </cell>
        </row>
        <row r="65">
          <cell r="A65">
            <v>45562</v>
          </cell>
          <cell r="B65">
            <v>-1726808.95</v>
          </cell>
          <cell r="C65">
            <v>901633.13</v>
          </cell>
          <cell r="D65">
            <v>6411222.5599999996</v>
          </cell>
        </row>
        <row r="66">
          <cell r="A66">
            <v>45561</v>
          </cell>
          <cell r="B66">
            <v>-2984367.14</v>
          </cell>
          <cell r="C66">
            <v>484784.64000000001</v>
          </cell>
          <cell r="D66">
            <v>8677866.9600000009</v>
          </cell>
        </row>
        <row r="67">
          <cell r="A67">
            <v>45560</v>
          </cell>
          <cell r="B67">
            <v>-7443903.9900000002</v>
          </cell>
          <cell r="C67">
            <v>-4716810.42</v>
          </cell>
          <cell r="D67">
            <v>6894886.8099999996</v>
          </cell>
        </row>
        <row r="68">
          <cell r="A68">
            <v>45559</v>
          </cell>
          <cell r="B68">
            <v>1622816.29</v>
          </cell>
          <cell r="C68">
            <v>1453978.86</v>
          </cell>
          <cell r="D68">
            <v>6192411.6799999997</v>
          </cell>
        </row>
        <row r="69">
          <cell r="A69">
            <v>45558</v>
          </cell>
          <cell r="B69">
            <v>-6757007.7599999998</v>
          </cell>
          <cell r="C69">
            <v>-3078520.15</v>
          </cell>
          <cell r="D69">
            <v>6049493.9100000001</v>
          </cell>
        </row>
        <row r="70">
          <cell r="A70">
            <v>45555</v>
          </cell>
          <cell r="B70">
            <v>-4886310.67</v>
          </cell>
          <cell r="C70">
            <v>-3685587.02</v>
          </cell>
          <cell r="D70">
            <v>6466167.25</v>
          </cell>
        </row>
        <row r="71">
          <cell r="A71">
            <v>45554</v>
          </cell>
          <cell r="B71">
            <v>-708291.54</v>
          </cell>
          <cell r="C71">
            <v>1042297.73</v>
          </cell>
          <cell r="D71">
            <v>6267424.9199999999</v>
          </cell>
        </row>
        <row r="72">
          <cell r="A72">
            <v>45553</v>
          </cell>
          <cell r="B72">
            <v>-6067450.0700000003</v>
          </cell>
          <cell r="C72">
            <v>-4933985.59</v>
          </cell>
          <cell r="D72">
            <v>6050110.2599999998</v>
          </cell>
        </row>
        <row r="73">
          <cell r="A73">
            <v>45552</v>
          </cell>
          <cell r="B73">
            <v>-4259243.42</v>
          </cell>
          <cell r="C73">
            <v>-3531763.09</v>
          </cell>
          <cell r="D73">
            <v>5961613.7999999998</v>
          </cell>
        </row>
        <row r="74">
          <cell r="A74">
            <v>45551</v>
          </cell>
          <cell r="B74">
            <v>-3554018.89</v>
          </cell>
          <cell r="C74">
            <v>-2674965.04</v>
          </cell>
          <cell r="D74">
            <v>6216227.0899999999</v>
          </cell>
        </row>
        <row r="75">
          <cell r="A75">
            <v>45548</v>
          </cell>
          <cell r="B75">
            <v>-1961601.05</v>
          </cell>
          <cell r="C75">
            <v>-554993.18999999994</v>
          </cell>
          <cell r="D75">
            <v>6131951.29</v>
          </cell>
        </row>
        <row r="76">
          <cell r="A76">
            <v>45547</v>
          </cell>
          <cell r="B76">
            <v>-2751126.3</v>
          </cell>
          <cell r="C76">
            <v>-875517.54</v>
          </cell>
          <cell r="D76">
            <v>5700900.5</v>
          </cell>
        </row>
        <row r="77">
          <cell r="A77">
            <v>45546</v>
          </cell>
          <cell r="B77">
            <v>-1546093.54</v>
          </cell>
          <cell r="C77">
            <v>-1063436.96</v>
          </cell>
          <cell r="D77">
            <v>6966107.75</v>
          </cell>
        </row>
        <row r="78">
          <cell r="A78">
            <v>45545</v>
          </cell>
          <cell r="B78">
            <v>1195756.08</v>
          </cell>
          <cell r="C78">
            <v>2125876.89</v>
          </cell>
          <cell r="D78">
            <v>7154341.3300000001</v>
          </cell>
        </row>
        <row r="79">
          <cell r="A79">
            <v>45544</v>
          </cell>
          <cell r="B79">
            <v>-779793.94</v>
          </cell>
          <cell r="C79">
            <v>175697.12</v>
          </cell>
          <cell r="D79">
            <v>6955027.2300000004</v>
          </cell>
        </row>
        <row r="80">
          <cell r="A80">
            <v>45541</v>
          </cell>
          <cell r="B80">
            <v>-1888128.76</v>
          </cell>
          <cell r="C80">
            <v>-842905.94</v>
          </cell>
          <cell r="D80">
            <v>6563459.54</v>
          </cell>
        </row>
        <row r="81">
          <cell r="A81">
            <v>45540</v>
          </cell>
          <cell r="B81">
            <v>-1293426.5</v>
          </cell>
          <cell r="C81">
            <v>-437953.72</v>
          </cell>
          <cell r="D81">
            <v>5626462.6799999997</v>
          </cell>
        </row>
        <row r="82">
          <cell r="A82">
            <v>45539</v>
          </cell>
          <cell r="B82">
            <v>-780252.37</v>
          </cell>
          <cell r="C82">
            <v>178849.88</v>
          </cell>
          <cell r="D82">
            <v>5537699.5999999996</v>
          </cell>
        </row>
        <row r="83">
          <cell r="A83">
            <v>45538</v>
          </cell>
          <cell r="B83">
            <v>67057.009999999995</v>
          </cell>
          <cell r="C83">
            <v>177318.69</v>
          </cell>
          <cell r="D83">
            <v>5575304.2000000002</v>
          </cell>
        </row>
        <row r="84">
          <cell r="A84">
            <v>45537</v>
          </cell>
          <cell r="B84">
            <v>488089.85</v>
          </cell>
          <cell r="C84">
            <v>1335547.04</v>
          </cell>
          <cell r="D84">
            <v>6069158.2300000004</v>
          </cell>
        </row>
        <row r="85">
          <cell r="A85">
            <v>45534</v>
          </cell>
          <cell r="B85">
            <v>-67459.899999999994</v>
          </cell>
          <cell r="C85">
            <v>326490.53000000003</v>
          </cell>
          <cell r="D85">
            <v>5270893.4400000004</v>
          </cell>
        </row>
        <row r="86">
          <cell r="A86">
            <v>45533</v>
          </cell>
          <cell r="B86">
            <v>-473520.5</v>
          </cell>
          <cell r="C86">
            <v>465296.19</v>
          </cell>
          <cell r="D86">
            <v>5654463.8300000001</v>
          </cell>
        </row>
        <row r="87">
          <cell r="A87">
            <v>45532</v>
          </cell>
          <cell r="B87">
            <v>-2590668.77</v>
          </cell>
          <cell r="C87">
            <v>-1360213.64</v>
          </cell>
          <cell r="D87">
            <v>6445390.0300000003</v>
          </cell>
        </row>
        <row r="88">
          <cell r="A88">
            <v>45531</v>
          </cell>
          <cell r="B88">
            <v>-4369077.51</v>
          </cell>
          <cell r="C88">
            <v>-3536532.85</v>
          </cell>
          <cell r="D88">
            <v>6657724.9900000002</v>
          </cell>
        </row>
        <row r="89">
          <cell r="A89">
            <v>45530</v>
          </cell>
          <cell r="B89">
            <v>-404929.63</v>
          </cell>
          <cell r="C89">
            <v>-406256.44</v>
          </cell>
          <cell r="D89">
            <v>6521916.6799999997</v>
          </cell>
        </row>
        <row r="90">
          <cell r="A90">
            <v>45527</v>
          </cell>
          <cell r="B90">
            <v>-2944716.95</v>
          </cell>
          <cell r="C90">
            <v>-2493540.5499999998</v>
          </cell>
          <cell r="D90">
            <v>5850834.04</v>
          </cell>
        </row>
        <row r="91">
          <cell r="A91">
            <v>45526</v>
          </cell>
          <cell r="B91">
            <v>-2935773.64</v>
          </cell>
          <cell r="C91">
            <v>-1898110.62</v>
          </cell>
          <cell r="D91">
            <v>5670898.0099999998</v>
          </cell>
        </row>
        <row r="92">
          <cell r="A92">
            <v>45525</v>
          </cell>
          <cell r="B92">
            <v>-2775421.64</v>
          </cell>
          <cell r="C92">
            <v>-1877171.67</v>
          </cell>
          <cell r="D92">
            <v>5929416.2800000003</v>
          </cell>
        </row>
        <row r="93">
          <cell r="A93">
            <v>45524</v>
          </cell>
          <cell r="B93">
            <v>-113676.11</v>
          </cell>
          <cell r="C93">
            <v>80874.39</v>
          </cell>
          <cell r="D93">
            <v>7161239.3099999996</v>
          </cell>
        </row>
        <row r="94">
          <cell r="A94">
            <v>45523</v>
          </cell>
          <cell r="B94">
            <v>-625890.17000000004</v>
          </cell>
          <cell r="C94">
            <v>222143.4</v>
          </cell>
          <cell r="D94">
            <v>7262121.4500000002</v>
          </cell>
        </row>
        <row r="95">
          <cell r="A95">
            <v>45520</v>
          </cell>
          <cell r="B95">
            <v>579722.35</v>
          </cell>
          <cell r="C95">
            <v>1452062.91</v>
          </cell>
          <cell r="D95">
            <v>8182525.7300000004</v>
          </cell>
        </row>
        <row r="96">
          <cell r="A96">
            <v>45519</v>
          </cell>
          <cell r="B96">
            <v>-1102158.3899999999</v>
          </cell>
          <cell r="C96">
            <v>105150.22</v>
          </cell>
          <cell r="D96">
            <v>7509632.3300000001</v>
          </cell>
        </row>
        <row r="97">
          <cell r="A97">
            <v>45518</v>
          </cell>
          <cell r="B97">
            <v>-4286341.58</v>
          </cell>
          <cell r="C97">
            <v>-3509336.14</v>
          </cell>
          <cell r="D97">
            <v>7241921.54</v>
          </cell>
        </row>
        <row r="98">
          <cell r="A98">
            <v>45517</v>
          </cell>
          <cell r="B98">
            <v>-1525981.01</v>
          </cell>
          <cell r="C98">
            <v>211978.16</v>
          </cell>
          <cell r="D98">
            <v>7933754.3600000003</v>
          </cell>
        </row>
        <row r="99">
          <cell r="A99">
            <v>45516</v>
          </cell>
          <cell r="B99">
            <v>-2203505.83</v>
          </cell>
          <cell r="C99">
            <v>-2124519.2200000002</v>
          </cell>
          <cell r="D99">
            <v>6762552.9800000004</v>
          </cell>
        </row>
        <row r="100">
          <cell r="A100">
            <v>45513</v>
          </cell>
          <cell r="B100">
            <v>-1417496.3</v>
          </cell>
          <cell r="C100">
            <v>-69304.27</v>
          </cell>
          <cell r="D100">
            <v>6504182.5099999998</v>
          </cell>
        </row>
        <row r="101">
          <cell r="A101">
            <v>45512</v>
          </cell>
          <cell r="B101">
            <v>-822287.33</v>
          </cell>
          <cell r="C101">
            <v>182798.92</v>
          </cell>
          <cell r="D101">
            <v>6798397.7999999998</v>
          </cell>
        </row>
        <row r="102">
          <cell r="A102">
            <v>45511</v>
          </cell>
          <cell r="B102">
            <v>-4366906.0599999996</v>
          </cell>
          <cell r="C102">
            <v>-1712123.35</v>
          </cell>
          <cell r="D102">
            <v>7106048.7000000002</v>
          </cell>
        </row>
        <row r="103">
          <cell r="A103">
            <v>45510</v>
          </cell>
          <cell r="B103">
            <v>-3121031.43</v>
          </cell>
          <cell r="C103">
            <v>-1631674.31</v>
          </cell>
          <cell r="D103">
            <v>6516074.3499999996</v>
          </cell>
        </row>
        <row r="104">
          <cell r="A104">
            <v>45509</v>
          </cell>
          <cell r="B104">
            <v>1994923.57</v>
          </cell>
          <cell r="C104">
            <v>3193668.5</v>
          </cell>
          <cell r="D104">
            <v>7392748.4199999999</v>
          </cell>
        </row>
        <row r="105">
          <cell r="A105">
            <v>45506</v>
          </cell>
          <cell r="B105">
            <v>-5609229.54</v>
          </cell>
          <cell r="C105">
            <v>-4013270</v>
          </cell>
          <cell r="D105">
            <v>7927900.4699999997</v>
          </cell>
        </row>
        <row r="106">
          <cell r="A106">
            <v>45505</v>
          </cell>
          <cell r="B106">
            <v>-9852312.4800000004</v>
          </cell>
          <cell r="C106">
            <v>-8858358.9299999997</v>
          </cell>
          <cell r="D106">
            <v>7438797.3300000001</v>
          </cell>
        </row>
        <row r="107">
          <cell r="A107">
            <v>45504</v>
          </cell>
          <cell r="B107">
            <v>-2559862.0699999998</v>
          </cell>
          <cell r="C107">
            <v>-1660336.17</v>
          </cell>
          <cell r="D107">
            <v>7533919.5499999998</v>
          </cell>
        </row>
        <row r="108">
          <cell r="A108">
            <v>45503</v>
          </cell>
          <cell r="B108">
            <v>-1371764.37</v>
          </cell>
          <cell r="C108">
            <v>-579198.56000000006</v>
          </cell>
          <cell r="D108">
            <v>6552914.9000000004</v>
          </cell>
        </row>
        <row r="109">
          <cell r="A109">
            <v>45502</v>
          </cell>
          <cell r="B109">
            <v>-1994416.85</v>
          </cell>
          <cell r="C109">
            <v>-1539644.83</v>
          </cell>
          <cell r="D109">
            <v>6840961.5300000003</v>
          </cell>
        </row>
        <row r="110">
          <cell r="A110">
            <v>45499</v>
          </cell>
          <cell r="B110">
            <v>178358.91</v>
          </cell>
          <cell r="C110">
            <v>892731.1</v>
          </cell>
          <cell r="D110">
            <v>7155401.4900000002</v>
          </cell>
        </row>
        <row r="111">
          <cell r="A111">
            <v>45498</v>
          </cell>
          <cell r="B111">
            <v>-3028093.9</v>
          </cell>
          <cell r="C111">
            <v>-2476822.48</v>
          </cell>
          <cell r="D111">
            <v>7242797.4000000004</v>
          </cell>
        </row>
        <row r="112">
          <cell r="A112">
            <v>45497</v>
          </cell>
          <cell r="B112">
            <v>-1281722.54</v>
          </cell>
          <cell r="C112">
            <v>-953207.72</v>
          </cell>
          <cell r="D112">
            <v>7274852.0199999996</v>
          </cell>
        </row>
        <row r="113">
          <cell r="A113">
            <v>45496</v>
          </cell>
          <cell r="B113">
            <v>-2689306.16</v>
          </cell>
          <cell r="C113">
            <v>-2205594.88</v>
          </cell>
          <cell r="D113">
            <v>7580404.7699999996</v>
          </cell>
        </row>
        <row r="114">
          <cell r="A114">
            <v>45495</v>
          </cell>
          <cell r="B114">
            <v>-2149981.1800000002</v>
          </cell>
          <cell r="C114">
            <v>-1566793.05</v>
          </cell>
          <cell r="D114">
            <v>7885692.8200000003</v>
          </cell>
        </row>
        <row r="115">
          <cell r="A115">
            <v>45492</v>
          </cell>
          <cell r="B115">
            <v>-1963205.82</v>
          </cell>
          <cell r="C115">
            <v>-1366823.57</v>
          </cell>
          <cell r="D115">
            <v>7857639.8499999996</v>
          </cell>
        </row>
        <row r="116">
          <cell r="A116">
            <v>45491</v>
          </cell>
          <cell r="B116">
            <v>684292.2</v>
          </cell>
          <cell r="C116">
            <v>1418847.39</v>
          </cell>
          <cell r="D116">
            <v>7805421.5</v>
          </cell>
        </row>
        <row r="117">
          <cell r="A117">
            <v>45490</v>
          </cell>
          <cell r="B117">
            <v>-1758270.96</v>
          </cell>
          <cell r="C117">
            <v>-1015037.56</v>
          </cell>
          <cell r="D117">
            <v>8043943.7599999998</v>
          </cell>
        </row>
        <row r="118">
          <cell r="A118">
            <v>45489</v>
          </cell>
          <cell r="B118">
            <v>-685681.56</v>
          </cell>
          <cell r="C118">
            <v>-65361.45</v>
          </cell>
          <cell r="D118">
            <v>7940574.6900000004</v>
          </cell>
        </row>
        <row r="119">
          <cell r="A119">
            <v>45488</v>
          </cell>
          <cell r="B119">
            <v>-880020.73</v>
          </cell>
          <cell r="C119">
            <v>587020.44999999995</v>
          </cell>
          <cell r="D119">
            <v>7577043.8499999996</v>
          </cell>
        </row>
        <row r="120">
          <cell r="A120">
            <v>45485</v>
          </cell>
          <cell r="B120">
            <v>-2404522.85</v>
          </cell>
          <cell r="C120">
            <v>-1133492.08</v>
          </cell>
          <cell r="D120">
            <v>7374720.1699999999</v>
          </cell>
        </row>
        <row r="121">
          <cell r="A121">
            <v>45484</v>
          </cell>
          <cell r="B121">
            <v>-1329643.92</v>
          </cell>
          <cell r="C121">
            <v>-572769.16</v>
          </cell>
          <cell r="D121">
            <v>7270089.4900000002</v>
          </cell>
        </row>
        <row r="122">
          <cell r="A122">
            <v>45483</v>
          </cell>
          <cell r="B122">
            <v>-2024832.92</v>
          </cell>
          <cell r="C122">
            <v>-1544200.97</v>
          </cell>
          <cell r="D122">
            <v>7020921.8099999996</v>
          </cell>
        </row>
        <row r="123">
          <cell r="A123">
            <v>45482</v>
          </cell>
          <cell r="B123">
            <v>59493.91</v>
          </cell>
          <cell r="C123">
            <v>559052.31000000006</v>
          </cell>
          <cell r="D123">
            <v>7136712.7699999996</v>
          </cell>
        </row>
        <row r="124">
          <cell r="A124">
            <v>45481</v>
          </cell>
          <cell r="B124">
            <v>-2245769.21</v>
          </cell>
          <cell r="C124">
            <v>-1403986.24</v>
          </cell>
          <cell r="D124">
            <v>6556540.2199999997</v>
          </cell>
        </row>
        <row r="125">
          <cell r="A125">
            <v>45478</v>
          </cell>
          <cell r="B125">
            <v>-488149.08</v>
          </cell>
          <cell r="C125">
            <v>842298.36</v>
          </cell>
          <cell r="D125">
            <v>6143855.2599999998</v>
          </cell>
        </row>
        <row r="126">
          <cell r="A126">
            <v>45477</v>
          </cell>
          <cell r="B126">
            <v>-1614742.23</v>
          </cell>
          <cell r="C126">
            <v>-754856.97</v>
          </cell>
          <cell r="D126">
            <v>7326091.1299999999</v>
          </cell>
        </row>
        <row r="127">
          <cell r="A127">
            <v>45476</v>
          </cell>
          <cell r="B127">
            <v>-339364.92</v>
          </cell>
          <cell r="C127">
            <v>527013.81999999995</v>
          </cell>
          <cell r="D127">
            <v>7331564.9000000004</v>
          </cell>
        </row>
        <row r="128">
          <cell r="A128">
            <v>45475</v>
          </cell>
          <cell r="B128">
            <v>327269.53999999998</v>
          </cell>
          <cell r="C128">
            <v>2124092.88</v>
          </cell>
          <cell r="D128">
            <v>7824380.3700000001</v>
          </cell>
        </row>
        <row r="129">
          <cell r="A129">
            <v>45474</v>
          </cell>
          <cell r="B129">
            <v>-274168.73</v>
          </cell>
          <cell r="C129">
            <v>1236160.55</v>
          </cell>
          <cell r="D129">
            <v>7785288.9199999999</v>
          </cell>
        </row>
        <row r="130">
          <cell r="A130">
            <v>45471</v>
          </cell>
          <cell r="B130">
            <v>-1640373.97</v>
          </cell>
          <cell r="C130">
            <v>-948965.2</v>
          </cell>
          <cell r="D130">
            <v>8227007.4299999997</v>
          </cell>
        </row>
        <row r="131">
          <cell r="A131">
            <v>45470</v>
          </cell>
          <cell r="B131">
            <v>-2453998.85</v>
          </cell>
          <cell r="C131">
            <v>-1228844.97</v>
          </cell>
          <cell r="D131">
            <v>7933441.5300000003</v>
          </cell>
        </row>
        <row r="132">
          <cell r="A132">
            <v>45469</v>
          </cell>
          <cell r="B132">
            <v>-2673782.8199999998</v>
          </cell>
          <cell r="C132">
            <v>1957194.55</v>
          </cell>
          <cell r="D132">
            <v>8142365.9400000004</v>
          </cell>
        </row>
        <row r="133">
          <cell r="A133">
            <v>45468</v>
          </cell>
          <cell r="B133">
            <v>-330371.33</v>
          </cell>
          <cell r="C133">
            <v>908907.93</v>
          </cell>
          <cell r="D133">
            <v>7681200.3200000003</v>
          </cell>
        </row>
        <row r="134">
          <cell r="A134">
            <v>45467</v>
          </cell>
          <cell r="B134">
            <v>-2243272.04</v>
          </cell>
          <cell r="C134">
            <v>316196.06</v>
          </cell>
          <cell r="D134">
            <v>6686838.1100000003</v>
          </cell>
        </row>
        <row r="135">
          <cell r="A135">
            <v>45464</v>
          </cell>
          <cell r="B135">
            <v>-3334192.9</v>
          </cell>
          <cell r="C135">
            <v>-1057035.54</v>
          </cell>
          <cell r="D135">
            <v>7229841.54</v>
          </cell>
        </row>
        <row r="136">
          <cell r="A136">
            <v>45463</v>
          </cell>
          <cell r="B136">
            <v>-2871300.89</v>
          </cell>
          <cell r="C136">
            <v>-1555635.49</v>
          </cell>
          <cell r="D136">
            <v>8218775.0899999999</v>
          </cell>
        </row>
        <row r="137">
          <cell r="A137">
            <v>45462</v>
          </cell>
          <cell r="B137">
            <v>-370618.85</v>
          </cell>
          <cell r="C137">
            <v>1101623.81</v>
          </cell>
          <cell r="D137">
            <v>7657457.6100000003</v>
          </cell>
        </row>
        <row r="138">
          <cell r="A138">
            <v>45461</v>
          </cell>
          <cell r="B138">
            <v>-104364.46</v>
          </cell>
          <cell r="C138">
            <v>1420930.85</v>
          </cell>
          <cell r="D138">
            <v>7601052.2999999998</v>
          </cell>
        </row>
        <row r="139">
          <cell r="A139">
            <v>45460</v>
          </cell>
          <cell r="B139">
            <v>-4074702.99</v>
          </cell>
          <cell r="C139">
            <v>-2609939.16</v>
          </cell>
          <cell r="D139">
            <v>7423077.9500000002</v>
          </cell>
        </row>
        <row r="140">
          <cell r="A140">
            <v>45457</v>
          </cell>
          <cell r="B140">
            <v>-1661023.16</v>
          </cell>
          <cell r="C140">
            <v>-997232.1</v>
          </cell>
          <cell r="D140">
            <v>7560793.5</v>
          </cell>
        </row>
        <row r="141">
          <cell r="A141">
            <v>45456</v>
          </cell>
          <cell r="B141">
            <v>2970166.78</v>
          </cell>
          <cell r="C141">
            <v>4929588.22</v>
          </cell>
          <cell r="D141">
            <v>7639959.3499999996</v>
          </cell>
        </row>
        <row r="142">
          <cell r="A142">
            <v>45455</v>
          </cell>
          <cell r="B142">
            <v>-3095914.95</v>
          </cell>
          <cell r="C142">
            <v>-2632853.17</v>
          </cell>
          <cell r="D142">
            <v>7563278.8600000003</v>
          </cell>
        </row>
        <row r="143">
          <cell r="A143">
            <v>45454</v>
          </cell>
          <cell r="B143">
            <v>3022542.65</v>
          </cell>
          <cell r="C143">
            <v>3471708.41</v>
          </cell>
          <cell r="D143">
            <v>8176814.0700000003</v>
          </cell>
        </row>
        <row r="144">
          <cell r="A144">
            <v>45453</v>
          </cell>
          <cell r="B144">
            <v>1298071.5</v>
          </cell>
          <cell r="C144">
            <v>1416398.9</v>
          </cell>
          <cell r="D144">
            <v>12564470.32</v>
          </cell>
        </row>
        <row r="145">
          <cell r="A145">
            <v>45450</v>
          </cell>
          <cell r="B145">
            <v>-333843.83</v>
          </cell>
          <cell r="C145">
            <v>849729.09</v>
          </cell>
          <cell r="D145">
            <v>12704546.18</v>
          </cell>
        </row>
        <row r="146">
          <cell r="A146">
            <v>45449</v>
          </cell>
          <cell r="B146">
            <v>-1670111.91</v>
          </cell>
          <cell r="C146">
            <v>206240.64000000001</v>
          </cell>
          <cell r="D146">
            <v>12596071.92</v>
          </cell>
        </row>
        <row r="147">
          <cell r="A147">
            <v>45447</v>
          </cell>
          <cell r="B147">
            <v>-4613917.07</v>
          </cell>
          <cell r="C147">
            <v>-1866254.51</v>
          </cell>
          <cell r="D147">
            <v>12139581.789999999</v>
          </cell>
        </row>
        <row r="148">
          <cell r="A148">
            <v>45446</v>
          </cell>
          <cell r="B148">
            <v>-3702467.71</v>
          </cell>
          <cell r="C148">
            <v>-3139083.08</v>
          </cell>
          <cell r="D148">
            <v>9895901.5299999993</v>
          </cell>
        </row>
        <row r="149">
          <cell r="A149">
            <v>45443</v>
          </cell>
          <cell r="B149">
            <v>-2030564.92</v>
          </cell>
          <cell r="C149">
            <v>-675204.79</v>
          </cell>
          <cell r="D149">
            <v>10216827.5</v>
          </cell>
        </row>
        <row r="150">
          <cell r="A150">
            <v>45442</v>
          </cell>
          <cell r="B150">
            <v>-1439304.77</v>
          </cell>
          <cell r="C150">
            <v>956351.3</v>
          </cell>
          <cell r="D150">
            <v>10100456.109999999</v>
          </cell>
        </row>
        <row r="151">
          <cell r="A151">
            <v>45441</v>
          </cell>
          <cell r="B151">
            <v>-1414620.85</v>
          </cell>
          <cell r="C151">
            <v>-659769.63</v>
          </cell>
          <cell r="D151">
            <v>11088472.470000001</v>
          </cell>
        </row>
        <row r="152">
          <cell r="A152">
            <v>45440</v>
          </cell>
          <cell r="B152">
            <v>1992114.91</v>
          </cell>
          <cell r="C152">
            <v>1993598.62</v>
          </cell>
          <cell r="D152">
            <v>10890623.939999999</v>
          </cell>
        </row>
        <row r="153">
          <cell r="A153">
            <v>45439</v>
          </cell>
          <cell r="B153">
            <v>-3586020.85</v>
          </cell>
          <cell r="C153">
            <v>-3499435.98</v>
          </cell>
          <cell r="D153">
            <v>9526382.0999999996</v>
          </cell>
        </row>
        <row r="154">
          <cell r="A154">
            <v>45436</v>
          </cell>
          <cell r="B154">
            <v>-2928455.01</v>
          </cell>
          <cell r="C154">
            <v>-2503964.4300000002</v>
          </cell>
          <cell r="D154">
            <v>10634717.689999999</v>
          </cell>
        </row>
        <row r="155">
          <cell r="A155">
            <v>45435</v>
          </cell>
          <cell r="B155">
            <v>-826533.64</v>
          </cell>
          <cell r="C155">
            <v>844646.25</v>
          </cell>
          <cell r="D155">
            <v>10621343.1</v>
          </cell>
        </row>
        <row r="156">
          <cell r="A156">
            <v>45434</v>
          </cell>
          <cell r="B156">
            <v>957238.08</v>
          </cell>
          <cell r="C156">
            <v>1414113.28</v>
          </cell>
          <cell r="D156">
            <v>8782636.8599999994</v>
          </cell>
        </row>
        <row r="157">
          <cell r="A157">
            <v>45433</v>
          </cell>
          <cell r="B157">
            <v>615347.28</v>
          </cell>
          <cell r="C157">
            <v>2148013.81</v>
          </cell>
          <cell r="D157">
            <v>8229448.0999999996</v>
          </cell>
        </row>
        <row r="158">
          <cell r="A158">
            <v>45429</v>
          </cell>
          <cell r="B158">
            <v>-158302.1</v>
          </cell>
          <cell r="C158">
            <v>398988.47</v>
          </cell>
          <cell r="D158">
            <v>8138009.4299999997</v>
          </cell>
        </row>
        <row r="159">
          <cell r="A159">
            <v>45428</v>
          </cell>
          <cell r="B159">
            <v>525715.13</v>
          </cell>
          <cell r="C159">
            <v>1563279.49</v>
          </cell>
          <cell r="D159">
            <v>7944078.5199999996</v>
          </cell>
        </row>
        <row r="160">
          <cell r="A160">
            <v>45427</v>
          </cell>
          <cell r="B160">
            <v>-2596586.62</v>
          </cell>
          <cell r="C160">
            <v>-1636569.46</v>
          </cell>
          <cell r="D160">
            <v>8654662.9399999995</v>
          </cell>
        </row>
        <row r="161">
          <cell r="A161">
            <v>45426</v>
          </cell>
          <cell r="B161">
            <v>-3654720.13</v>
          </cell>
          <cell r="C161">
            <v>-1817765.33</v>
          </cell>
          <cell r="D161">
            <v>8997422.1199999992</v>
          </cell>
        </row>
        <row r="162">
          <cell r="A162">
            <v>45425</v>
          </cell>
          <cell r="B162">
            <v>-901767.08</v>
          </cell>
          <cell r="C162">
            <v>346640.95</v>
          </cell>
          <cell r="D162">
            <v>8493857.4499999993</v>
          </cell>
        </row>
        <row r="163">
          <cell r="A163">
            <v>45420</v>
          </cell>
          <cell r="B163">
            <v>-987082.6</v>
          </cell>
          <cell r="C163">
            <v>454303.67</v>
          </cell>
          <cell r="D163">
            <v>8247713.6200000001</v>
          </cell>
        </row>
        <row r="164">
          <cell r="A164">
            <v>45419</v>
          </cell>
          <cell r="B164">
            <v>-2826784.27</v>
          </cell>
          <cell r="C164">
            <v>-1546279.57</v>
          </cell>
          <cell r="D164">
            <v>9133478.4499999993</v>
          </cell>
        </row>
        <row r="165">
          <cell r="A165">
            <v>45418</v>
          </cell>
          <cell r="B165">
            <v>-5691825.3799999999</v>
          </cell>
          <cell r="C165">
            <v>-4170576.78</v>
          </cell>
          <cell r="D165">
            <v>8340701.8099999996</v>
          </cell>
        </row>
        <row r="166">
          <cell r="A166">
            <v>45415</v>
          </cell>
          <cell r="B166">
            <v>-1179095.9099999999</v>
          </cell>
          <cell r="C166">
            <v>287920.44</v>
          </cell>
          <cell r="D166">
            <v>9050929.75</v>
          </cell>
        </row>
        <row r="167">
          <cell r="A167">
            <v>45414</v>
          </cell>
          <cell r="B167">
            <v>-3743107.07</v>
          </cell>
          <cell r="C167">
            <v>-3091266.27</v>
          </cell>
          <cell r="D167">
            <v>8889983.4600000009</v>
          </cell>
        </row>
        <row r="168">
          <cell r="A168">
            <v>45413</v>
          </cell>
          <cell r="B168">
            <v>-4465913.29</v>
          </cell>
          <cell r="C168">
            <v>-3664397.68</v>
          </cell>
          <cell r="D168">
            <v>9038352.5299999993</v>
          </cell>
        </row>
        <row r="169">
          <cell r="A169">
            <v>45412</v>
          </cell>
          <cell r="B169">
            <v>-365066.39</v>
          </cell>
          <cell r="C169">
            <v>1123151.18</v>
          </cell>
          <cell r="D169">
            <v>8777042.2400000002</v>
          </cell>
        </row>
        <row r="170">
          <cell r="A170">
            <v>45411</v>
          </cell>
          <cell r="B170">
            <v>2040819.32</v>
          </cell>
          <cell r="C170">
            <v>3274077.04</v>
          </cell>
          <cell r="D170">
            <v>8780351.4000000004</v>
          </cell>
        </row>
        <row r="171">
          <cell r="A171">
            <v>45408</v>
          </cell>
          <cell r="B171">
            <v>-2165294.38</v>
          </cell>
          <cell r="C171">
            <v>-1268571.6000000001</v>
          </cell>
          <cell r="D171">
            <v>8382321.8799999999</v>
          </cell>
        </row>
        <row r="172">
          <cell r="A172">
            <v>45407</v>
          </cell>
          <cell r="B172">
            <v>276806.3</v>
          </cell>
          <cell r="C172">
            <v>574817.75</v>
          </cell>
          <cell r="D172">
            <v>8408251.0600000005</v>
          </cell>
        </row>
        <row r="173">
          <cell r="A173">
            <v>45406</v>
          </cell>
          <cell r="B173">
            <v>509111.97</v>
          </cell>
          <cell r="C173">
            <v>1769118.39</v>
          </cell>
          <cell r="D173">
            <v>8379781.6900000004</v>
          </cell>
        </row>
        <row r="174">
          <cell r="A174">
            <v>45405</v>
          </cell>
          <cell r="B174">
            <v>939344.94</v>
          </cell>
          <cell r="C174">
            <v>2077984.61</v>
          </cell>
          <cell r="D174">
            <v>8524476.5099999998</v>
          </cell>
        </row>
        <row r="175">
          <cell r="A175">
            <v>45404</v>
          </cell>
          <cell r="B175">
            <v>140531.20000000001</v>
          </cell>
          <cell r="C175">
            <v>974448.81</v>
          </cell>
          <cell r="D175">
            <v>8694109.9700000007</v>
          </cell>
        </row>
        <row r="176">
          <cell r="A176">
            <v>45401</v>
          </cell>
          <cell r="B176">
            <v>47013.45</v>
          </cell>
          <cell r="C176">
            <v>1445994.22</v>
          </cell>
          <cell r="D176">
            <v>8780811.1799999997</v>
          </cell>
        </row>
        <row r="177">
          <cell r="A177">
            <v>45400</v>
          </cell>
          <cell r="B177">
            <v>-1618656.09</v>
          </cell>
          <cell r="C177">
            <v>-560980.59</v>
          </cell>
          <cell r="D177">
            <v>9427735.9700000007</v>
          </cell>
        </row>
        <row r="178">
          <cell r="A178">
            <v>45399</v>
          </cell>
          <cell r="B178">
            <v>-857853.79</v>
          </cell>
          <cell r="C178">
            <v>-9379.49</v>
          </cell>
          <cell r="D178">
            <v>9340850.6099999994</v>
          </cell>
        </row>
        <row r="179">
          <cell r="A179">
            <v>45398</v>
          </cell>
          <cell r="B179">
            <v>-1761488.52</v>
          </cell>
          <cell r="C179">
            <v>-88601.63</v>
          </cell>
          <cell r="D179">
            <v>8941533.25</v>
          </cell>
        </row>
        <row r="180">
          <cell r="A180">
            <v>45397</v>
          </cell>
          <cell r="B180">
            <v>522165.72</v>
          </cell>
          <cell r="C180">
            <v>1720093.69</v>
          </cell>
          <cell r="D180">
            <v>9352250.0999999996</v>
          </cell>
        </row>
        <row r="181">
          <cell r="A181">
            <v>45394</v>
          </cell>
          <cell r="B181">
            <v>6185046.2699999996</v>
          </cell>
          <cell r="C181">
            <v>7105395.8399999999</v>
          </cell>
          <cell r="D181">
            <v>9913281.8300000001</v>
          </cell>
        </row>
        <row r="182">
          <cell r="A182">
            <v>45393</v>
          </cell>
          <cell r="B182">
            <v>-5258123.82</v>
          </cell>
          <cell r="C182">
            <v>-3749747.81</v>
          </cell>
          <cell r="D182">
            <v>9866340.3900000006</v>
          </cell>
        </row>
        <row r="183">
          <cell r="A183">
            <v>45392</v>
          </cell>
          <cell r="B183">
            <v>-2735638.17</v>
          </cell>
          <cell r="C183">
            <v>-932990.81</v>
          </cell>
          <cell r="D183">
            <v>10124968.140000001</v>
          </cell>
        </row>
        <row r="184">
          <cell r="A184">
            <v>45391</v>
          </cell>
          <cell r="B184">
            <v>1913273.13</v>
          </cell>
          <cell r="C184">
            <v>3071881.93</v>
          </cell>
          <cell r="D184">
            <v>9619191.4299999997</v>
          </cell>
        </row>
        <row r="185">
          <cell r="A185">
            <v>45390</v>
          </cell>
          <cell r="B185">
            <v>-636265.55000000005</v>
          </cell>
          <cell r="C185">
            <v>189792.71</v>
          </cell>
          <cell r="D185">
            <v>9291686.2300000004</v>
          </cell>
        </row>
        <row r="186">
          <cell r="A186">
            <v>45387</v>
          </cell>
          <cell r="B186">
            <v>228968.88</v>
          </cell>
          <cell r="C186">
            <v>1721919</v>
          </cell>
          <cell r="D186">
            <v>10125820.710000001</v>
          </cell>
        </row>
        <row r="187">
          <cell r="A187">
            <v>45386</v>
          </cell>
          <cell r="B187">
            <v>559773.88</v>
          </cell>
          <cell r="C187">
            <v>1550981.31</v>
          </cell>
          <cell r="D187">
            <v>10387339.689999999</v>
          </cell>
        </row>
        <row r="188">
          <cell r="A188">
            <v>45385</v>
          </cell>
          <cell r="B188">
            <v>-4696431.58</v>
          </cell>
          <cell r="C188">
            <v>-3455397.3</v>
          </cell>
          <cell r="D188">
            <v>9594937.2300000004</v>
          </cell>
        </row>
        <row r="189">
          <cell r="A189">
            <v>45384</v>
          </cell>
          <cell r="B189">
            <v>-4277390.74</v>
          </cell>
          <cell r="C189">
            <v>-2421001.16</v>
          </cell>
          <cell r="D189">
            <v>9005408.1099999994</v>
          </cell>
        </row>
        <row r="190">
          <cell r="A190">
            <v>45378</v>
          </cell>
          <cell r="B190">
            <v>-317514.78000000003</v>
          </cell>
          <cell r="C190">
            <v>1158311.53</v>
          </cell>
          <cell r="D190">
            <v>9305889.9800000004</v>
          </cell>
        </row>
        <row r="191">
          <cell r="A191">
            <v>45377</v>
          </cell>
          <cell r="B191">
            <v>-1835193.53</v>
          </cell>
          <cell r="C191">
            <v>-2311864.9</v>
          </cell>
          <cell r="D191">
            <v>8591517.9900000002</v>
          </cell>
        </row>
        <row r="192">
          <cell r="A192">
            <v>45376</v>
          </cell>
          <cell r="B192">
            <v>-4116614.2</v>
          </cell>
          <cell r="C192">
            <v>-586335.30000000005</v>
          </cell>
          <cell r="D192">
            <v>8922370.1600000001</v>
          </cell>
        </row>
        <row r="193">
          <cell r="A193">
            <v>45373</v>
          </cell>
          <cell r="B193">
            <v>1333555.58</v>
          </cell>
          <cell r="C193">
            <v>3739254.7</v>
          </cell>
          <cell r="D193">
            <v>7736341.1799999997</v>
          </cell>
        </row>
        <row r="194">
          <cell r="A194">
            <v>45372</v>
          </cell>
          <cell r="B194">
            <v>-1750407</v>
          </cell>
          <cell r="C194">
            <v>-128.63999999999999</v>
          </cell>
          <cell r="D194">
            <v>7829656.75</v>
          </cell>
        </row>
        <row r="195">
          <cell r="A195">
            <v>45371</v>
          </cell>
          <cell r="B195">
            <v>-3800250.52</v>
          </cell>
          <cell r="C195">
            <v>-2582145</v>
          </cell>
          <cell r="D195">
            <v>9183149.25</v>
          </cell>
        </row>
        <row r="196">
          <cell r="A196">
            <v>45370</v>
          </cell>
          <cell r="B196">
            <v>-2273122.11</v>
          </cell>
          <cell r="C196">
            <v>-545944.28</v>
          </cell>
          <cell r="D196">
            <v>9052180.9299999997</v>
          </cell>
        </row>
        <row r="197">
          <cell r="A197">
            <v>45369</v>
          </cell>
          <cell r="B197">
            <v>840764.93</v>
          </cell>
          <cell r="C197">
            <v>1874199.59</v>
          </cell>
          <cell r="D197">
            <v>8766372.8699999992</v>
          </cell>
        </row>
        <row r="198">
          <cell r="A198">
            <v>45366</v>
          </cell>
          <cell r="B198">
            <v>-1144174.95</v>
          </cell>
          <cell r="C198">
            <v>328214.65000000002</v>
          </cell>
          <cell r="D198">
            <v>9083627.3000000007</v>
          </cell>
        </row>
        <row r="199">
          <cell r="A199">
            <v>45365</v>
          </cell>
          <cell r="B199">
            <v>652096.17000000004</v>
          </cell>
          <cell r="C199">
            <v>1550078.9</v>
          </cell>
          <cell r="D199">
            <v>9194674.1199999992</v>
          </cell>
        </row>
        <row r="200">
          <cell r="A200">
            <v>45364</v>
          </cell>
          <cell r="B200">
            <v>189948.08</v>
          </cell>
          <cell r="C200">
            <v>800143.35</v>
          </cell>
          <cell r="D200">
            <v>9889454</v>
          </cell>
        </row>
        <row r="201">
          <cell r="A201">
            <v>45363</v>
          </cell>
          <cell r="B201">
            <v>2113957.0099999998</v>
          </cell>
          <cell r="C201">
            <v>2931797.63</v>
          </cell>
          <cell r="D201">
            <v>10202148.27</v>
          </cell>
        </row>
        <row r="202">
          <cell r="A202">
            <v>45362</v>
          </cell>
          <cell r="B202">
            <v>-2576611.5699999998</v>
          </cell>
          <cell r="C202">
            <v>-1905566.59</v>
          </cell>
          <cell r="D202">
            <v>9117424.6799999997</v>
          </cell>
        </row>
        <row r="203">
          <cell r="A203">
            <v>45359</v>
          </cell>
          <cell r="B203">
            <v>-220216.17</v>
          </cell>
          <cell r="C203">
            <v>312243.86</v>
          </cell>
          <cell r="D203">
            <v>9172791.3300000001</v>
          </cell>
        </row>
        <row r="204">
          <cell r="A204">
            <v>45358</v>
          </cell>
          <cell r="B204">
            <v>-4466933.4000000004</v>
          </cell>
          <cell r="C204">
            <v>-3033443.88</v>
          </cell>
          <cell r="D204">
            <v>8992316.8300000001</v>
          </cell>
        </row>
        <row r="205">
          <cell r="A205">
            <v>45357</v>
          </cell>
          <cell r="B205">
            <v>-3411575.35</v>
          </cell>
          <cell r="C205">
            <v>-1984663.64</v>
          </cell>
          <cell r="D205">
            <v>8589129.7400000002</v>
          </cell>
        </row>
        <row r="206">
          <cell r="A206">
            <v>45356</v>
          </cell>
          <cell r="B206">
            <v>-876610.06</v>
          </cell>
          <cell r="C206">
            <v>269396.7</v>
          </cell>
          <cell r="D206">
            <v>7842898.8899999997</v>
          </cell>
        </row>
        <row r="207">
          <cell r="A207">
            <v>45355</v>
          </cell>
          <cell r="B207">
            <v>-2802526.81</v>
          </cell>
          <cell r="C207">
            <v>-2816677.46</v>
          </cell>
          <cell r="D207">
            <v>11559261.9</v>
          </cell>
        </row>
        <row r="208">
          <cell r="A208">
            <v>45352</v>
          </cell>
          <cell r="B208">
            <v>-1367210.96</v>
          </cell>
          <cell r="C208">
            <v>-481393.42</v>
          </cell>
          <cell r="D208">
            <v>9489007.0600000005</v>
          </cell>
        </row>
        <row r="209">
          <cell r="A209">
            <v>45351</v>
          </cell>
          <cell r="B209">
            <v>-4347701.92</v>
          </cell>
          <cell r="C209">
            <v>-3022419.1</v>
          </cell>
          <cell r="D209">
            <v>8118632.2999999998</v>
          </cell>
        </row>
        <row r="210">
          <cell r="A210">
            <v>45350</v>
          </cell>
          <cell r="B210">
            <v>2584402.36</v>
          </cell>
          <cell r="C210">
            <v>4144828.06</v>
          </cell>
          <cell r="D210">
            <v>8126150.9699999997</v>
          </cell>
        </row>
        <row r="211">
          <cell r="A211">
            <v>45349</v>
          </cell>
          <cell r="B211">
            <v>907020.12</v>
          </cell>
          <cell r="C211">
            <v>1810262.41</v>
          </cell>
          <cell r="D211">
            <v>8270387.8499999996</v>
          </cell>
        </row>
        <row r="212">
          <cell r="A212">
            <v>45348</v>
          </cell>
          <cell r="B212">
            <v>-2586966.84</v>
          </cell>
          <cell r="C212">
            <v>-1335365.53</v>
          </cell>
          <cell r="D212">
            <v>8660595.3599999994</v>
          </cell>
        </row>
        <row r="213">
          <cell r="A213">
            <v>45345</v>
          </cell>
          <cell r="B213">
            <v>-2653655.6800000002</v>
          </cell>
          <cell r="C213">
            <v>-1609043.81</v>
          </cell>
          <cell r="D213">
            <v>8753296.9199999999</v>
          </cell>
        </row>
        <row r="214">
          <cell r="A214">
            <v>45344</v>
          </cell>
          <cell r="B214">
            <v>-1072004.8500000001</v>
          </cell>
          <cell r="C214">
            <v>423091.78</v>
          </cell>
          <cell r="D214">
            <v>8489577.8800000008</v>
          </cell>
        </row>
        <row r="215">
          <cell r="A215">
            <v>45343</v>
          </cell>
          <cell r="B215">
            <v>512741.71</v>
          </cell>
          <cell r="C215">
            <v>1731608.8</v>
          </cell>
          <cell r="D215">
            <v>8714351.6699999999</v>
          </cell>
        </row>
        <row r="216">
          <cell r="A216">
            <v>45342</v>
          </cell>
          <cell r="B216">
            <v>-698916.64</v>
          </cell>
          <cell r="C216">
            <v>875711.42</v>
          </cell>
          <cell r="D216">
            <v>8423577.0600000005</v>
          </cell>
        </row>
        <row r="217">
          <cell r="A217">
            <v>45341</v>
          </cell>
          <cell r="B217">
            <v>-1716971.98</v>
          </cell>
          <cell r="C217">
            <v>1240335.8600000001</v>
          </cell>
          <cell r="D217">
            <v>8447841.6999999993</v>
          </cell>
        </row>
        <row r="218">
          <cell r="A218">
            <v>45338</v>
          </cell>
          <cell r="B218">
            <v>-798112.02</v>
          </cell>
          <cell r="C218">
            <v>30013.64</v>
          </cell>
          <cell r="D218">
            <v>8492629.1199999992</v>
          </cell>
        </row>
        <row r="219">
          <cell r="A219">
            <v>45337</v>
          </cell>
          <cell r="B219">
            <v>1078324.48</v>
          </cell>
          <cell r="C219">
            <v>2046700.81</v>
          </cell>
          <cell r="D219">
            <v>8529836.8599999994</v>
          </cell>
        </row>
        <row r="220">
          <cell r="A220">
            <v>45336</v>
          </cell>
          <cell r="B220">
            <v>-3349665.85</v>
          </cell>
          <cell r="C220">
            <v>-3481461.56</v>
          </cell>
          <cell r="D220">
            <v>8877548.5700000003</v>
          </cell>
        </row>
        <row r="221">
          <cell r="A221">
            <v>45335</v>
          </cell>
          <cell r="B221">
            <v>1304570.8700000001</v>
          </cell>
          <cell r="C221">
            <v>2480273.31</v>
          </cell>
          <cell r="D221">
            <v>9228562.9700000007</v>
          </cell>
        </row>
        <row r="222">
          <cell r="A222">
            <v>45334</v>
          </cell>
          <cell r="B222">
            <v>-5889980.8700000001</v>
          </cell>
          <cell r="C222">
            <v>-5113800.6399999997</v>
          </cell>
          <cell r="D222">
            <v>9424009.4299999997</v>
          </cell>
        </row>
        <row r="223">
          <cell r="A223">
            <v>45331</v>
          </cell>
          <cell r="B223">
            <v>-3335091.26</v>
          </cell>
          <cell r="C223">
            <v>-2038357.76</v>
          </cell>
          <cell r="D223">
            <v>10139819.119999999</v>
          </cell>
        </row>
        <row r="224">
          <cell r="A224">
            <v>45330</v>
          </cell>
          <cell r="B224">
            <v>-3306824.01</v>
          </cell>
          <cell r="C224">
            <v>-1534046.32</v>
          </cell>
          <cell r="D224">
            <v>9994364.5800000001</v>
          </cell>
        </row>
        <row r="225">
          <cell r="A225">
            <v>45329</v>
          </cell>
          <cell r="B225">
            <v>-1083356.8799999999</v>
          </cell>
          <cell r="C225">
            <v>464417.12</v>
          </cell>
          <cell r="D225">
            <v>9067868.1899999995</v>
          </cell>
        </row>
        <row r="226">
          <cell r="A226">
            <v>45328</v>
          </cell>
          <cell r="B226">
            <v>-25438.77</v>
          </cell>
          <cell r="C226">
            <v>1288055.3700000001</v>
          </cell>
          <cell r="D226">
            <v>8824300.1999999993</v>
          </cell>
        </row>
        <row r="227">
          <cell r="A227">
            <v>45327</v>
          </cell>
          <cell r="B227">
            <v>-5206271.47</v>
          </cell>
          <cell r="C227">
            <v>-5380077.75</v>
          </cell>
          <cell r="D227">
            <v>9187087.1199999992</v>
          </cell>
        </row>
        <row r="228">
          <cell r="A228">
            <v>45324</v>
          </cell>
          <cell r="B228">
            <v>-2575675.2999999998</v>
          </cell>
          <cell r="C228">
            <v>-728549.42</v>
          </cell>
          <cell r="D228">
            <v>8934934.5999999996</v>
          </cell>
        </row>
        <row r="229">
          <cell r="A229">
            <v>45323</v>
          </cell>
          <cell r="B229">
            <v>180023.85</v>
          </cell>
          <cell r="C229">
            <v>2814922.57</v>
          </cell>
          <cell r="D229">
            <v>8489939.6099999994</v>
          </cell>
        </row>
        <row r="230">
          <cell r="A230">
            <v>45322</v>
          </cell>
          <cell r="B230">
            <v>-564776.43000000005</v>
          </cell>
          <cell r="C230">
            <v>542780.88</v>
          </cell>
          <cell r="D230">
            <v>8362975.0800000001</v>
          </cell>
        </row>
        <row r="231">
          <cell r="A231">
            <v>45321</v>
          </cell>
          <cell r="B231">
            <v>536081.86</v>
          </cell>
          <cell r="C231">
            <v>1863633.01</v>
          </cell>
          <cell r="D231">
            <v>9568703.4800000004</v>
          </cell>
        </row>
        <row r="232">
          <cell r="A232">
            <v>45320</v>
          </cell>
          <cell r="B232">
            <v>228508.18</v>
          </cell>
          <cell r="C232">
            <v>1370966.17</v>
          </cell>
          <cell r="D232">
            <v>9438877.9600000009</v>
          </cell>
        </row>
        <row r="233">
          <cell r="A233">
            <v>45317</v>
          </cell>
          <cell r="B233">
            <v>-6399499.3799999999</v>
          </cell>
          <cell r="C233">
            <v>-5302599.78</v>
          </cell>
          <cell r="D233">
            <v>9591542.2899999991</v>
          </cell>
        </row>
        <row r="234">
          <cell r="A234">
            <v>45316</v>
          </cell>
          <cell r="B234">
            <v>-1534095.53</v>
          </cell>
          <cell r="C234">
            <v>567734.31999999995</v>
          </cell>
          <cell r="D234">
            <v>8931625.2799999993</v>
          </cell>
        </row>
        <row r="235">
          <cell r="A235">
            <v>45315</v>
          </cell>
          <cell r="B235">
            <v>-4440970.41</v>
          </cell>
          <cell r="C235">
            <v>-2331977.92</v>
          </cell>
          <cell r="D235">
            <v>9648822.1500000004</v>
          </cell>
        </row>
        <row r="236">
          <cell r="A236">
            <v>45314</v>
          </cell>
          <cell r="B236">
            <v>-1101195.92</v>
          </cell>
          <cell r="C236">
            <v>626901.11</v>
          </cell>
          <cell r="D236">
            <v>10498653.619999999</v>
          </cell>
        </row>
        <row r="237">
          <cell r="A237">
            <v>45313</v>
          </cell>
          <cell r="B237">
            <v>-523900.33</v>
          </cell>
          <cell r="C237">
            <v>183753.45</v>
          </cell>
          <cell r="D237">
            <v>8674422.25</v>
          </cell>
        </row>
        <row r="238">
          <cell r="A238">
            <v>45310</v>
          </cell>
          <cell r="B238">
            <v>-2132372.65</v>
          </cell>
          <cell r="C238">
            <v>-1191359.5900000001</v>
          </cell>
          <cell r="D238">
            <v>10140668.949999999</v>
          </cell>
        </row>
        <row r="239">
          <cell r="A239">
            <v>45309</v>
          </cell>
          <cell r="B239">
            <v>-385074.36</v>
          </cell>
          <cell r="C239">
            <v>606163.32999999996</v>
          </cell>
          <cell r="D239">
            <v>9308895.4299999997</v>
          </cell>
        </row>
        <row r="240">
          <cell r="A240">
            <v>45308</v>
          </cell>
          <cell r="B240">
            <v>-3723853.37</v>
          </cell>
          <cell r="C240">
            <v>-3088125.99</v>
          </cell>
          <cell r="D240">
            <v>8730245.5700000003</v>
          </cell>
        </row>
        <row r="241">
          <cell r="A241">
            <v>45307</v>
          </cell>
          <cell r="B241">
            <v>77005.320000000007</v>
          </cell>
          <cell r="C241">
            <v>1525203.42</v>
          </cell>
          <cell r="D241">
            <v>10310234.07</v>
          </cell>
        </row>
        <row r="242">
          <cell r="A242">
            <v>45306</v>
          </cell>
          <cell r="B242">
            <v>732079.66</v>
          </cell>
          <cell r="C242">
            <v>2460592.9</v>
          </cell>
          <cell r="D242">
            <v>8156491.0300000003</v>
          </cell>
        </row>
        <row r="243">
          <cell r="A243">
            <v>45303</v>
          </cell>
          <cell r="B243">
            <v>-1943571.66</v>
          </cell>
          <cell r="C243">
            <v>-894319.23</v>
          </cell>
          <cell r="D243">
            <v>6278118.1500000004</v>
          </cell>
        </row>
        <row r="244">
          <cell r="A244">
            <v>45302</v>
          </cell>
          <cell r="B244">
            <v>-1404742</v>
          </cell>
          <cell r="C244">
            <v>645850.03</v>
          </cell>
          <cell r="D244">
            <v>8198208.3899999997</v>
          </cell>
        </row>
        <row r="245">
          <cell r="A245">
            <v>45301</v>
          </cell>
          <cell r="B245">
            <v>-2314817.65</v>
          </cell>
          <cell r="C245">
            <v>110654.72</v>
          </cell>
          <cell r="D245">
            <v>8781097.5199999996</v>
          </cell>
        </row>
        <row r="246">
          <cell r="A246">
            <v>45300</v>
          </cell>
          <cell r="B246">
            <v>-1608616.82</v>
          </cell>
          <cell r="C246">
            <v>1808566.28</v>
          </cell>
          <cell r="D246">
            <v>11490984.82</v>
          </cell>
        </row>
        <row r="247">
          <cell r="A247">
            <v>45299</v>
          </cell>
          <cell r="B247">
            <v>-1031873.45</v>
          </cell>
          <cell r="C247">
            <v>1070613.45</v>
          </cell>
          <cell r="D247">
            <v>8461081.2300000004</v>
          </cell>
        </row>
        <row r="248">
          <cell r="A248">
            <v>45296</v>
          </cell>
          <cell r="B248">
            <v>692596.97</v>
          </cell>
          <cell r="C248">
            <v>3288784.4</v>
          </cell>
          <cell r="D248">
            <v>7912027.1600000001</v>
          </cell>
        </row>
        <row r="249">
          <cell r="A249">
            <v>45295</v>
          </cell>
          <cell r="B249">
            <v>-5586894.9699999997</v>
          </cell>
          <cell r="C249">
            <v>-3088513.63</v>
          </cell>
          <cell r="D249">
            <v>7886729.54</v>
          </cell>
        </row>
        <row r="250">
          <cell r="A250">
            <v>45294</v>
          </cell>
          <cell r="B250">
            <v>-18720445.620000001</v>
          </cell>
          <cell r="C250">
            <v>-18573652.68</v>
          </cell>
          <cell r="D250">
            <v>10791500.25</v>
          </cell>
        </row>
        <row r="251">
          <cell r="A251">
            <v>45293</v>
          </cell>
          <cell r="B251">
            <v>503455.56</v>
          </cell>
          <cell r="C251">
            <v>2958682.19</v>
          </cell>
          <cell r="D251">
            <v>9426222.6699999999</v>
          </cell>
        </row>
      </sheetData>
      <sheetData sheetId="21">
        <row r="2">
          <cell r="A2">
            <v>45656</v>
          </cell>
          <cell r="B2">
            <v>-25768072.030000001</v>
          </cell>
          <cell r="C2">
            <v>-29206099.75</v>
          </cell>
          <cell r="D2">
            <v>16736566.26</v>
          </cell>
        </row>
        <row r="3">
          <cell r="A3">
            <v>45653</v>
          </cell>
          <cell r="B3">
            <v>1372378.04</v>
          </cell>
          <cell r="C3">
            <v>290524.84999999998</v>
          </cell>
          <cell r="D3">
            <v>18203692.25</v>
          </cell>
        </row>
        <row r="4">
          <cell r="A4">
            <v>45649</v>
          </cell>
          <cell r="B4">
            <v>-6697813.1699999999</v>
          </cell>
          <cell r="C4">
            <v>-5612526.5999999996</v>
          </cell>
          <cell r="D4">
            <v>17176132.390000001</v>
          </cell>
        </row>
        <row r="5">
          <cell r="A5">
            <v>45646</v>
          </cell>
          <cell r="B5">
            <v>629534.56999999995</v>
          </cell>
          <cell r="C5">
            <v>-396007</v>
          </cell>
          <cell r="D5">
            <v>17685528.710000001</v>
          </cell>
        </row>
        <row r="6">
          <cell r="A6">
            <v>45645</v>
          </cell>
          <cell r="B6">
            <v>-9473292.6999999993</v>
          </cell>
          <cell r="C6">
            <v>-3453578.45</v>
          </cell>
          <cell r="D6">
            <v>18021886.18</v>
          </cell>
        </row>
        <row r="7">
          <cell r="A7">
            <v>45644</v>
          </cell>
          <cell r="B7">
            <v>1379492.64</v>
          </cell>
          <cell r="C7">
            <v>6090312.3099999996</v>
          </cell>
          <cell r="D7">
            <v>18086212.140000001</v>
          </cell>
        </row>
        <row r="8">
          <cell r="A8">
            <v>45643</v>
          </cell>
          <cell r="B8">
            <v>-543525.35</v>
          </cell>
          <cell r="C8">
            <v>-248084.54</v>
          </cell>
          <cell r="D8">
            <v>17886587.449999999</v>
          </cell>
        </row>
        <row r="9">
          <cell r="A9">
            <v>45642</v>
          </cell>
          <cell r="B9">
            <v>-2044389.58</v>
          </cell>
          <cell r="C9">
            <v>-3258593.25</v>
          </cell>
          <cell r="D9">
            <v>17493494.039999999</v>
          </cell>
        </row>
        <row r="10">
          <cell r="A10">
            <v>45639</v>
          </cell>
          <cell r="B10">
            <v>-4443877.47</v>
          </cell>
          <cell r="C10">
            <v>-4703414.1100000003</v>
          </cell>
          <cell r="D10">
            <v>17370281.949999999</v>
          </cell>
        </row>
        <row r="11">
          <cell r="A11">
            <v>45638</v>
          </cell>
          <cell r="B11">
            <v>4817342.45</v>
          </cell>
          <cell r="C11">
            <v>4711886.63</v>
          </cell>
          <cell r="D11">
            <v>17827492.940000001</v>
          </cell>
        </row>
        <row r="12">
          <cell r="A12">
            <v>45637</v>
          </cell>
          <cell r="B12">
            <v>-292767.96999999997</v>
          </cell>
          <cell r="C12">
            <v>926113.65</v>
          </cell>
          <cell r="D12">
            <v>17296129.370000001</v>
          </cell>
        </row>
        <row r="13">
          <cell r="A13">
            <v>45636</v>
          </cell>
          <cell r="B13">
            <v>-5484415.6699999999</v>
          </cell>
          <cell r="C13">
            <v>-4743422.17</v>
          </cell>
          <cell r="D13">
            <v>17343215.260000002</v>
          </cell>
        </row>
        <row r="14">
          <cell r="A14">
            <v>45635</v>
          </cell>
          <cell r="B14">
            <v>314027.15000000002</v>
          </cell>
          <cell r="C14">
            <v>795443.41</v>
          </cell>
          <cell r="D14">
            <v>16711463.460000001</v>
          </cell>
        </row>
        <row r="15">
          <cell r="A15">
            <v>45632</v>
          </cell>
          <cell r="B15">
            <v>265737.65000000002</v>
          </cell>
          <cell r="C15">
            <v>-1482386.29</v>
          </cell>
          <cell r="D15">
            <v>16088117.59</v>
          </cell>
        </row>
        <row r="16">
          <cell r="A16">
            <v>45631</v>
          </cell>
          <cell r="B16">
            <v>-11102603.65</v>
          </cell>
          <cell r="C16">
            <v>-4569355.66</v>
          </cell>
          <cell r="D16">
            <v>15827684.24</v>
          </cell>
        </row>
        <row r="17">
          <cell r="A17">
            <v>45630</v>
          </cell>
          <cell r="B17">
            <v>-370259.82</v>
          </cell>
          <cell r="C17">
            <v>836136.29</v>
          </cell>
          <cell r="D17">
            <v>16465781.34</v>
          </cell>
        </row>
        <row r="18">
          <cell r="A18">
            <v>45629</v>
          </cell>
          <cell r="B18">
            <v>2883677.19</v>
          </cell>
          <cell r="C18">
            <v>3566909.63</v>
          </cell>
          <cell r="D18">
            <v>15867275.970000001</v>
          </cell>
        </row>
        <row r="19">
          <cell r="A19">
            <v>45628</v>
          </cell>
          <cell r="B19">
            <v>-5964055.04</v>
          </cell>
          <cell r="C19">
            <v>-6521768.3399999999</v>
          </cell>
          <cell r="D19">
            <v>15585088.4</v>
          </cell>
        </row>
        <row r="20">
          <cell r="A20">
            <v>45625</v>
          </cell>
          <cell r="B20">
            <v>-11868388.75</v>
          </cell>
          <cell r="C20">
            <v>-13489020.550000001</v>
          </cell>
          <cell r="D20">
            <v>15860329.710000001</v>
          </cell>
        </row>
        <row r="21">
          <cell r="A21">
            <v>45624</v>
          </cell>
          <cell r="B21">
            <v>-6836186.7699999996</v>
          </cell>
          <cell r="C21">
            <v>-6813733.46</v>
          </cell>
          <cell r="D21">
            <v>15910223.300000001</v>
          </cell>
        </row>
        <row r="22">
          <cell r="A22">
            <v>45623</v>
          </cell>
          <cell r="B22">
            <v>-5385206.3899999997</v>
          </cell>
          <cell r="C22">
            <v>-2524775.09</v>
          </cell>
          <cell r="D22">
            <v>17115382.09</v>
          </cell>
        </row>
        <row r="23">
          <cell r="A23">
            <v>45622</v>
          </cell>
          <cell r="B23">
            <v>-2883298.69</v>
          </cell>
          <cell r="C23">
            <v>-1402420.37</v>
          </cell>
          <cell r="D23">
            <v>17327219.32</v>
          </cell>
        </row>
        <row r="24">
          <cell r="A24">
            <v>45621</v>
          </cell>
          <cell r="B24">
            <v>-6355631.2400000002</v>
          </cell>
          <cell r="C24">
            <v>-6477262.9000000004</v>
          </cell>
          <cell r="D24">
            <v>15408587.460000001</v>
          </cell>
        </row>
        <row r="25">
          <cell r="A25">
            <v>45618</v>
          </cell>
          <cell r="B25">
            <v>-6276476.5300000003</v>
          </cell>
          <cell r="C25">
            <v>-6760871.3399999999</v>
          </cell>
          <cell r="D25">
            <v>14829554.83</v>
          </cell>
        </row>
        <row r="26">
          <cell r="A26">
            <v>45617</v>
          </cell>
          <cell r="B26">
            <v>-1234886.75</v>
          </cell>
          <cell r="C26">
            <v>3950193.36</v>
          </cell>
          <cell r="D26">
            <v>15371507.810000001</v>
          </cell>
        </row>
        <row r="27">
          <cell r="A27">
            <v>45616</v>
          </cell>
          <cell r="B27">
            <v>-13679023.93</v>
          </cell>
          <cell r="C27">
            <v>-11790308.029999999</v>
          </cell>
          <cell r="D27">
            <v>15932457.779999999</v>
          </cell>
        </row>
        <row r="28">
          <cell r="A28">
            <v>45615</v>
          </cell>
          <cell r="B28">
            <v>351556.18</v>
          </cell>
          <cell r="C28">
            <v>2294399.13</v>
          </cell>
          <cell r="D28">
            <v>15731513.75</v>
          </cell>
        </row>
        <row r="29">
          <cell r="A29">
            <v>45614</v>
          </cell>
          <cell r="B29">
            <v>-397621.07</v>
          </cell>
          <cell r="C29">
            <v>-1516652.26</v>
          </cell>
          <cell r="D29">
            <v>13470878.41</v>
          </cell>
        </row>
        <row r="30">
          <cell r="A30">
            <v>45611</v>
          </cell>
          <cell r="B30">
            <v>-3087372.88</v>
          </cell>
          <cell r="C30">
            <v>-2610869.09</v>
          </cell>
          <cell r="D30">
            <v>13785230.57</v>
          </cell>
        </row>
        <row r="31">
          <cell r="A31">
            <v>45610</v>
          </cell>
          <cell r="B31">
            <v>1097135.1100000001</v>
          </cell>
          <cell r="C31">
            <v>1620007.28</v>
          </cell>
          <cell r="D31">
            <v>12747106.91</v>
          </cell>
        </row>
        <row r="32">
          <cell r="A32">
            <v>45609</v>
          </cell>
          <cell r="B32">
            <v>-4247461.4400000004</v>
          </cell>
          <cell r="C32">
            <v>-1026738.25</v>
          </cell>
          <cell r="D32">
            <v>13609356.859999999</v>
          </cell>
        </row>
        <row r="33">
          <cell r="A33">
            <v>45608</v>
          </cell>
          <cell r="B33">
            <v>6575212.6600000001</v>
          </cell>
          <cell r="C33">
            <v>7561072.4800000004</v>
          </cell>
          <cell r="D33">
            <v>13251983.66</v>
          </cell>
        </row>
        <row r="34">
          <cell r="A34">
            <v>45607</v>
          </cell>
          <cell r="B34">
            <v>1761141.11</v>
          </cell>
          <cell r="C34">
            <v>2576440.08</v>
          </cell>
          <cell r="D34">
            <v>13051220.050000001</v>
          </cell>
        </row>
        <row r="35">
          <cell r="A35">
            <v>45604</v>
          </cell>
          <cell r="B35">
            <v>-1377241.37</v>
          </cell>
          <cell r="C35">
            <v>675813.15</v>
          </cell>
          <cell r="D35">
            <v>13486450.35</v>
          </cell>
        </row>
        <row r="36">
          <cell r="A36">
            <v>45603</v>
          </cell>
          <cell r="B36">
            <v>1386133.08</v>
          </cell>
          <cell r="C36">
            <v>2423409.2799999998</v>
          </cell>
          <cell r="D36">
            <v>13634136.67</v>
          </cell>
        </row>
        <row r="37">
          <cell r="A37">
            <v>45602</v>
          </cell>
          <cell r="B37">
            <v>161655.89000000001</v>
          </cell>
          <cell r="C37">
            <v>1954458.62</v>
          </cell>
          <cell r="D37">
            <v>10747083.75</v>
          </cell>
        </row>
        <row r="38">
          <cell r="A38">
            <v>45601</v>
          </cell>
          <cell r="B38">
            <v>-16092384.039999999</v>
          </cell>
          <cell r="C38">
            <v>-13654265.41</v>
          </cell>
          <cell r="D38">
            <v>11869666.08</v>
          </cell>
        </row>
        <row r="39">
          <cell r="A39">
            <v>45600</v>
          </cell>
          <cell r="B39">
            <v>-929210.69</v>
          </cell>
          <cell r="C39">
            <v>-281076</v>
          </cell>
          <cell r="D39">
            <v>12062869.619999999</v>
          </cell>
        </row>
        <row r="40">
          <cell r="A40">
            <v>45597</v>
          </cell>
          <cell r="B40">
            <v>986528.43</v>
          </cell>
          <cell r="C40">
            <v>1058818.07</v>
          </cell>
          <cell r="D40">
            <v>11532419.43</v>
          </cell>
        </row>
        <row r="41">
          <cell r="A41">
            <v>45596</v>
          </cell>
          <cell r="B41">
            <v>-3294154.19</v>
          </cell>
          <cell r="C41">
            <v>-3097820.32</v>
          </cell>
          <cell r="D41">
            <v>12207839.27</v>
          </cell>
        </row>
        <row r="42">
          <cell r="A42">
            <v>45595</v>
          </cell>
          <cell r="B42">
            <v>3418651.72</v>
          </cell>
          <cell r="C42">
            <v>5254607.87</v>
          </cell>
          <cell r="D42">
            <v>12026857.83</v>
          </cell>
        </row>
        <row r="43">
          <cell r="A43">
            <v>45594</v>
          </cell>
          <cell r="B43">
            <v>-1053908.78</v>
          </cell>
          <cell r="C43">
            <v>1163434.8400000001</v>
          </cell>
          <cell r="D43">
            <v>12091663.82</v>
          </cell>
        </row>
        <row r="44">
          <cell r="A44">
            <v>45593</v>
          </cell>
          <cell r="B44">
            <v>4814331.9000000004</v>
          </cell>
          <cell r="C44">
            <v>5903810.5899999999</v>
          </cell>
          <cell r="D44">
            <v>12081171.560000001</v>
          </cell>
        </row>
        <row r="45">
          <cell r="A45">
            <v>45590</v>
          </cell>
          <cell r="B45">
            <v>-1914353.79</v>
          </cell>
          <cell r="C45">
            <v>-1821590.73</v>
          </cell>
          <cell r="D45">
            <v>12359630.17</v>
          </cell>
        </row>
        <row r="46">
          <cell r="A46">
            <v>45589</v>
          </cell>
          <cell r="B46">
            <v>-6243154.25</v>
          </cell>
          <cell r="C46">
            <v>-5502918.1100000003</v>
          </cell>
          <cell r="D46">
            <v>12494624.01</v>
          </cell>
        </row>
        <row r="47">
          <cell r="A47">
            <v>45588</v>
          </cell>
          <cell r="B47">
            <v>-6582918.4000000004</v>
          </cell>
          <cell r="C47">
            <v>-4079480.01</v>
          </cell>
          <cell r="D47">
            <v>12884903.98</v>
          </cell>
        </row>
        <row r="48">
          <cell r="A48">
            <v>45587</v>
          </cell>
          <cell r="B48">
            <v>4463261.2300000004</v>
          </cell>
          <cell r="C48">
            <v>4686292.79</v>
          </cell>
          <cell r="D48">
            <v>12554554.380000001</v>
          </cell>
        </row>
        <row r="49">
          <cell r="A49">
            <v>45586</v>
          </cell>
          <cell r="B49">
            <v>5275151.22</v>
          </cell>
          <cell r="C49">
            <v>5252214.7699999996</v>
          </cell>
          <cell r="D49">
            <v>12700873.859999999</v>
          </cell>
        </row>
        <row r="50">
          <cell r="A50">
            <v>45583</v>
          </cell>
          <cell r="B50">
            <v>-1319831.6200000001</v>
          </cell>
          <cell r="C50">
            <v>-617773.78</v>
          </cell>
          <cell r="D50">
            <v>12526318.32</v>
          </cell>
        </row>
        <row r="51">
          <cell r="A51">
            <v>45582</v>
          </cell>
          <cell r="B51">
            <v>286672.51</v>
          </cell>
          <cell r="C51">
            <v>649545.52</v>
          </cell>
          <cell r="D51">
            <v>12701296.779999999</v>
          </cell>
        </row>
        <row r="52">
          <cell r="A52">
            <v>45581</v>
          </cell>
          <cell r="B52">
            <v>-5305632.08</v>
          </cell>
          <cell r="C52">
            <v>-2939962.74</v>
          </cell>
          <cell r="D52">
            <v>12199864.5</v>
          </cell>
        </row>
        <row r="53">
          <cell r="A53">
            <v>45580</v>
          </cell>
          <cell r="B53">
            <v>-4057124.47</v>
          </cell>
          <cell r="C53">
            <v>-3908794.55</v>
          </cell>
          <cell r="D53">
            <v>12563054.699999999</v>
          </cell>
        </row>
        <row r="54">
          <cell r="A54">
            <v>45579</v>
          </cell>
          <cell r="B54">
            <v>-4031514.28</v>
          </cell>
          <cell r="C54">
            <v>-3259178.76</v>
          </cell>
          <cell r="D54">
            <v>12677896.16</v>
          </cell>
        </row>
        <row r="55">
          <cell r="A55">
            <v>45576</v>
          </cell>
          <cell r="B55">
            <v>6839797.3899999997</v>
          </cell>
          <cell r="C55">
            <v>7391749.6299999999</v>
          </cell>
          <cell r="D55">
            <v>12893973.01</v>
          </cell>
        </row>
        <row r="56">
          <cell r="A56">
            <v>45575</v>
          </cell>
          <cell r="B56">
            <v>-6296176.1100000003</v>
          </cell>
          <cell r="C56">
            <v>-4823767.2300000004</v>
          </cell>
          <cell r="D56">
            <v>13095076.529999999</v>
          </cell>
        </row>
        <row r="57">
          <cell r="A57">
            <v>45574</v>
          </cell>
          <cell r="B57">
            <v>-4020663.58</v>
          </cell>
          <cell r="C57">
            <v>-1570968.37</v>
          </cell>
          <cell r="D57">
            <v>13157705.060000001</v>
          </cell>
        </row>
        <row r="58">
          <cell r="A58">
            <v>45573</v>
          </cell>
          <cell r="B58">
            <v>-5133274.6100000003</v>
          </cell>
          <cell r="C58">
            <v>-4734342.84</v>
          </cell>
          <cell r="D58">
            <v>13671812.1</v>
          </cell>
        </row>
        <row r="59">
          <cell r="A59">
            <v>45572</v>
          </cell>
          <cell r="B59">
            <v>-6804285.0099999998</v>
          </cell>
          <cell r="C59">
            <v>-6385325.3099999996</v>
          </cell>
          <cell r="D59">
            <v>13651039.039999999</v>
          </cell>
        </row>
        <row r="60">
          <cell r="A60">
            <v>45569</v>
          </cell>
          <cell r="B60">
            <v>-943091.96</v>
          </cell>
          <cell r="C60">
            <v>512634.53</v>
          </cell>
          <cell r="D60">
            <v>12079045.49</v>
          </cell>
        </row>
        <row r="61">
          <cell r="A61">
            <v>45568</v>
          </cell>
          <cell r="B61">
            <v>5938313.8099999996</v>
          </cell>
          <cell r="C61">
            <v>7126696.2999999998</v>
          </cell>
          <cell r="D61">
            <v>11311995.25</v>
          </cell>
        </row>
        <row r="62">
          <cell r="A62">
            <v>45567</v>
          </cell>
          <cell r="B62">
            <v>-4877281.05</v>
          </cell>
          <cell r="C62">
            <v>-3230346.22</v>
          </cell>
          <cell r="D62">
            <v>11291969.57</v>
          </cell>
        </row>
        <row r="63">
          <cell r="A63">
            <v>45566</v>
          </cell>
          <cell r="B63">
            <v>-7090477.0999999996</v>
          </cell>
          <cell r="C63">
            <v>-6674411.6399999997</v>
          </cell>
          <cell r="D63">
            <v>12937206.619999999</v>
          </cell>
        </row>
        <row r="64">
          <cell r="A64">
            <v>45565</v>
          </cell>
          <cell r="B64">
            <v>1543780.48</v>
          </cell>
          <cell r="C64">
            <v>4478233.0199999996</v>
          </cell>
          <cell r="D64">
            <v>11865427.359999999</v>
          </cell>
        </row>
        <row r="65">
          <cell r="A65">
            <v>45562</v>
          </cell>
          <cell r="B65">
            <v>-550589.13</v>
          </cell>
          <cell r="C65">
            <v>-5823203.4299999997</v>
          </cell>
          <cell r="D65">
            <v>13120481.24</v>
          </cell>
        </row>
        <row r="66">
          <cell r="A66">
            <v>45561</v>
          </cell>
          <cell r="B66">
            <v>1141554.17</v>
          </cell>
          <cell r="C66">
            <v>878134.93</v>
          </cell>
          <cell r="D66">
            <v>12538161.9</v>
          </cell>
        </row>
        <row r="67">
          <cell r="A67">
            <v>45560</v>
          </cell>
          <cell r="B67">
            <v>-8668758.4199999999</v>
          </cell>
          <cell r="C67">
            <v>-8696747.9100000001</v>
          </cell>
          <cell r="D67">
            <v>13034689.060000001</v>
          </cell>
        </row>
        <row r="68">
          <cell r="A68">
            <v>45559</v>
          </cell>
          <cell r="B68">
            <v>-1743153.51</v>
          </cell>
          <cell r="C68">
            <v>-584345.88</v>
          </cell>
          <cell r="D68">
            <v>15335999.449999999</v>
          </cell>
        </row>
        <row r="69">
          <cell r="A69">
            <v>45558</v>
          </cell>
          <cell r="B69">
            <v>1259200.3600000001</v>
          </cell>
          <cell r="C69">
            <v>-690924.94</v>
          </cell>
          <cell r="D69">
            <v>17349322.359999999</v>
          </cell>
        </row>
        <row r="70">
          <cell r="A70">
            <v>45555</v>
          </cell>
          <cell r="B70">
            <v>381206.93</v>
          </cell>
          <cell r="C70">
            <v>-2146099.2200000002</v>
          </cell>
          <cell r="D70">
            <v>17412495.370000001</v>
          </cell>
        </row>
        <row r="71">
          <cell r="A71">
            <v>45554</v>
          </cell>
          <cell r="B71">
            <v>848289.12</v>
          </cell>
          <cell r="C71">
            <v>256773.28</v>
          </cell>
          <cell r="D71">
            <v>17177956.550000001</v>
          </cell>
        </row>
        <row r="72">
          <cell r="A72">
            <v>45553</v>
          </cell>
          <cell r="B72">
            <v>-11067716.630000001</v>
          </cell>
          <cell r="C72">
            <v>-11264407.800000001</v>
          </cell>
          <cell r="D72">
            <v>18042217.5</v>
          </cell>
        </row>
        <row r="73">
          <cell r="A73">
            <v>45552</v>
          </cell>
          <cell r="B73">
            <v>1174823.92</v>
          </cell>
          <cell r="C73">
            <v>-732429.85</v>
          </cell>
          <cell r="D73">
            <v>13908341.859999999</v>
          </cell>
        </row>
        <row r="74">
          <cell r="A74">
            <v>45551</v>
          </cell>
          <cell r="B74">
            <v>-1478736.42</v>
          </cell>
          <cell r="C74">
            <v>-589669.59</v>
          </cell>
          <cell r="D74">
            <v>17628342.969999999</v>
          </cell>
        </row>
        <row r="75">
          <cell r="A75">
            <v>45548</v>
          </cell>
          <cell r="B75">
            <v>5610812.6399999997</v>
          </cell>
          <cell r="C75">
            <v>2845988.43</v>
          </cell>
          <cell r="D75">
            <v>18106769.800000001</v>
          </cell>
        </row>
        <row r="76">
          <cell r="A76">
            <v>45547</v>
          </cell>
          <cell r="B76">
            <v>-7869623.7400000002</v>
          </cell>
          <cell r="C76">
            <v>-7386756.1299999999</v>
          </cell>
          <cell r="D76">
            <v>18928818.920000002</v>
          </cell>
        </row>
        <row r="77">
          <cell r="A77">
            <v>45546</v>
          </cell>
          <cell r="B77">
            <v>-6002841.7800000003</v>
          </cell>
          <cell r="C77">
            <v>-7050229.1799999997</v>
          </cell>
          <cell r="D77">
            <v>20123115.27</v>
          </cell>
        </row>
        <row r="78">
          <cell r="A78">
            <v>45545</v>
          </cell>
          <cell r="B78">
            <v>-3651545.44</v>
          </cell>
          <cell r="C78">
            <v>-3772697.42</v>
          </cell>
          <cell r="D78">
            <v>22523622.84</v>
          </cell>
        </row>
        <row r="79">
          <cell r="A79">
            <v>45544</v>
          </cell>
          <cell r="B79">
            <v>-3341438.88</v>
          </cell>
          <cell r="C79">
            <v>-4030777.73</v>
          </cell>
          <cell r="D79">
            <v>22404910.699999999</v>
          </cell>
        </row>
        <row r="80">
          <cell r="A80">
            <v>45541</v>
          </cell>
          <cell r="B80">
            <v>-9451800.8900000006</v>
          </cell>
          <cell r="C80">
            <v>-12006190.210000001</v>
          </cell>
          <cell r="D80">
            <v>21332927.210000001</v>
          </cell>
        </row>
        <row r="81">
          <cell r="A81">
            <v>45540</v>
          </cell>
          <cell r="B81">
            <v>-2452662.81</v>
          </cell>
          <cell r="C81">
            <v>-2060171.55</v>
          </cell>
          <cell r="D81">
            <v>22290872.620000001</v>
          </cell>
        </row>
        <row r="82">
          <cell r="A82">
            <v>45539</v>
          </cell>
          <cell r="B82">
            <v>-7782925.0800000001</v>
          </cell>
          <cell r="C82">
            <v>-8513789.9800000004</v>
          </cell>
          <cell r="D82">
            <v>22508115.100000001</v>
          </cell>
        </row>
        <row r="83">
          <cell r="A83">
            <v>45538</v>
          </cell>
          <cell r="B83">
            <v>-9186812.6500000004</v>
          </cell>
          <cell r="C83">
            <v>-9260638.9299999997</v>
          </cell>
          <cell r="D83">
            <v>21028168.390000001</v>
          </cell>
        </row>
        <row r="84">
          <cell r="A84">
            <v>45537</v>
          </cell>
          <cell r="B84">
            <v>-7808888.2599999998</v>
          </cell>
          <cell r="C84">
            <v>-8651537.2400000002</v>
          </cell>
          <cell r="D84">
            <v>20701015.390000001</v>
          </cell>
        </row>
        <row r="85">
          <cell r="A85">
            <v>45534</v>
          </cell>
          <cell r="B85">
            <v>3217507.16</v>
          </cell>
          <cell r="C85">
            <v>1466654.47</v>
          </cell>
          <cell r="D85">
            <v>20224198.309999999</v>
          </cell>
        </row>
        <row r="86">
          <cell r="A86">
            <v>45533</v>
          </cell>
          <cell r="B86">
            <v>861445.61</v>
          </cell>
          <cell r="C86">
            <v>3184511.98</v>
          </cell>
          <cell r="D86">
            <v>20345319.789999999</v>
          </cell>
        </row>
        <row r="87">
          <cell r="A87">
            <v>45532</v>
          </cell>
          <cell r="B87">
            <v>-6472362.0899999999</v>
          </cell>
          <cell r="C87">
            <v>-5435989.6799999997</v>
          </cell>
          <cell r="D87">
            <v>20551307.879999999</v>
          </cell>
        </row>
        <row r="88">
          <cell r="A88">
            <v>45531</v>
          </cell>
          <cell r="B88">
            <v>-2664082.15</v>
          </cell>
          <cell r="C88">
            <v>-8155228.9800000004</v>
          </cell>
          <cell r="D88">
            <v>19392232.559999999</v>
          </cell>
        </row>
        <row r="89">
          <cell r="A89">
            <v>45530</v>
          </cell>
          <cell r="B89">
            <v>5855284.1399999997</v>
          </cell>
          <cell r="C89">
            <v>3595514.17</v>
          </cell>
          <cell r="D89">
            <v>18258706.280000001</v>
          </cell>
        </row>
        <row r="90">
          <cell r="A90">
            <v>45527</v>
          </cell>
          <cell r="B90">
            <v>-5870072.7000000002</v>
          </cell>
          <cell r="C90">
            <v>-8992105.8200000003</v>
          </cell>
          <cell r="D90">
            <v>18840589.140000001</v>
          </cell>
        </row>
        <row r="91">
          <cell r="A91">
            <v>45526</v>
          </cell>
          <cell r="B91">
            <v>-6636449.6799999997</v>
          </cell>
          <cell r="C91">
            <v>-5620945.1600000001</v>
          </cell>
          <cell r="D91">
            <v>18320367.469999999</v>
          </cell>
        </row>
        <row r="92">
          <cell r="A92">
            <v>45525</v>
          </cell>
          <cell r="B92">
            <v>-11969738.800000001</v>
          </cell>
          <cell r="C92">
            <v>-8804324.9100000001</v>
          </cell>
          <cell r="D92">
            <v>17554921.870000001</v>
          </cell>
        </row>
        <row r="93">
          <cell r="A93">
            <v>45524</v>
          </cell>
          <cell r="B93">
            <v>-3579122.2</v>
          </cell>
          <cell r="C93">
            <v>-7872534.5499999998</v>
          </cell>
          <cell r="D93">
            <v>17307903.940000001</v>
          </cell>
        </row>
        <row r="94">
          <cell r="A94">
            <v>45523</v>
          </cell>
          <cell r="B94">
            <v>-4287913.6100000003</v>
          </cell>
          <cell r="C94">
            <v>-4571874.5199999996</v>
          </cell>
          <cell r="D94">
            <v>17438200.239999998</v>
          </cell>
        </row>
        <row r="95">
          <cell r="A95">
            <v>45520</v>
          </cell>
          <cell r="B95">
            <v>4037718.03</v>
          </cell>
          <cell r="C95">
            <v>3145531.62</v>
          </cell>
          <cell r="D95">
            <v>17166504.82</v>
          </cell>
        </row>
        <row r="96">
          <cell r="A96">
            <v>45519</v>
          </cell>
          <cell r="B96">
            <v>-3855645.64</v>
          </cell>
          <cell r="C96">
            <v>-3456428.29</v>
          </cell>
          <cell r="D96">
            <v>17303793.460000001</v>
          </cell>
        </row>
        <row r="97">
          <cell r="A97">
            <v>45518</v>
          </cell>
          <cell r="B97">
            <v>2840127.23</v>
          </cell>
          <cell r="C97">
            <v>4397721.9800000004</v>
          </cell>
          <cell r="D97">
            <v>16710346.060000001</v>
          </cell>
        </row>
        <row r="98">
          <cell r="A98">
            <v>45517</v>
          </cell>
          <cell r="B98">
            <v>-2026659.81</v>
          </cell>
          <cell r="C98">
            <v>-1711139.59</v>
          </cell>
          <cell r="D98">
            <v>16774652.24</v>
          </cell>
        </row>
        <row r="99">
          <cell r="A99">
            <v>45516</v>
          </cell>
          <cell r="B99">
            <v>-6463152.71</v>
          </cell>
          <cell r="C99">
            <v>-6171534.5800000001</v>
          </cell>
          <cell r="D99">
            <v>17410715.690000001</v>
          </cell>
        </row>
        <row r="100">
          <cell r="A100">
            <v>45513</v>
          </cell>
          <cell r="B100">
            <v>3623563.18</v>
          </cell>
          <cell r="C100">
            <v>3931583.08</v>
          </cell>
          <cell r="D100">
            <v>16707657.4</v>
          </cell>
        </row>
        <row r="101">
          <cell r="A101">
            <v>45512</v>
          </cell>
          <cell r="B101">
            <v>-7515717.4400000004</v>
          </cell>
          <cell r="C101">
            <v>-7080812.3899999997</v>
          </cell>
          <cell r="D101">
            <v>17109205.27</v>
          </cell>
        </row>
        <row r="102">
          <cell r="A102">
            <v>45511</v>
          </cell>
          <cell r="B102">
            <v>-7423551.79</v>
          </cell>
          <cell r="C102">
            <v>-5166140.63</v>
          </cell>
          <cell r="D102">
            <v>17478053.280000001</v>
          </cell>
        </row>
        <row r="103">
          <cell r="A103">
            <v>45510</v>
          </cell>
          <cell r="B103">
            <v>15078424.27</v>
          </cell>
          <cell r="C103">
            <v>14909490.189999999</v>
          </cell>
          <cell r="D103">
            <v>16560938.449999999</v>
          </cell>
        </row>
        <row r="104">
          <cell r="A104">
            <v>45509</v>
          </cell>
          <cell r="B104">
            <v>-2780762.41</v>
          </cell>
          <cell r="C104">
            <v>-2192096.12</v>
          </cell>
          <cell r="D104">
            <v>16620256.34</v>
          </cell>
        </row>
        <row r="105">
          <cell r="A105">
            <v>45506</v>
          </cell>
          <cell r="B105">
            <v>-25246325.960000001</v>
          </cell>
          <cell r="C105">
            <v>-22644578.02</v>
          </cell>
          <cell r="D105">
            <v>16713896.1</v>
          </cell>
        </row>
        <row r="106">
          <cell r="A106">
            <v>45505</v>
          </cell>
          <cell r="B106">
            <v>-19165985.030000001</v>
          </cell>
          <cell r="C106">
            <v>-18822596.129999999</v>
          </cell>
          <cell r="D106">
            <v>16626351.970000001</v>
          </cell>
        </row>
        <row r="107">
          <cell r="A107">
            <v>45504</v>
          </cell>
          <cell r="B107">
            <v>-8603217.4299999997</v>
          </cell>
          <cell r="C107">
            <v>-7454461.4299999997</v>
          </cell>
          <cell r="D107">
            <v>16924445.960000001</v>
          </cell>
        </row>
        <row r="108">
          <cell r="A108">
            <v>45503</v>
          </cell>
          <cell r="B108">
            <v>-13848991.539999999</v>
          </cell>
          <cell r="C108">
            <v>-19796010.190000001</v>
          </cell>
          <cell r="D108">
            <v>17351190.149999999</v>
          </cell>
        </row>
        <row r="109">
          <cell r="A109">
            <v>45502</v>
          </cell>
          <cell r="B109">
            <v>-7403818.04</v>
          </cell>
          <cell r="C109">
            <v>-6856001.6799999997</v>
          </cell>
          <cell r="D109">
            <v>17593580.309999999</v>
          </cell>
        </row>
        <row r="110">
          <cell r="A110">
            <v>45499</v>
          </cell>
          <cell r="B110">
            <v>-6360961.8099999996</v>
          </cell>
          <cell r="C110">
            <v>-7355363.6900000004</v>
          </cell>
          <cell r="D110">
            <v>17888491.010000002</v>
          </cell>
        </row>
        <row r="111">
          <cell r="A111">
            <v>45498</v>
          </cell>
          <cell r="B111">
            <v>-4653489.33</v>
          </cell>
          <cell r="C111">
            <v>-3874953.6</v>
          </cell>
          <cell r="D111">
            <v>18009930.359999999</v>
          </cell>
        </row>
        <row r="112">
          <cell r="A112">
            <v>45497</v>
          </cell>
          <cell r="B112">
            <v>-8641948.25</v>
          </cell>
          <cell r="C112">
            <v>-6568691.0499999998</v>
          </cell>
          <cell r="D112">
            <v>17720335.02</v>
          </cell>
        </row>
        <row r="113">
          <cell r="A113">
            <v>45496</v>
          </cell>
          <cell r="B113">
            <v>-8412558.1699999999</v>
          </cell>
          <cell r="C113">
            <v>-8226687.2300000004</v>
          </cell>
          <cell r="D113">
            <v>18484581.75</v>
          </cell>
        </row>
        <row r="114">
          <cell r="A114">
            <v>45495</v>
          </cell>
          <cell r="B114">
            <v>-8112486.8700000001</v>
          </cell>
          <cell r="C114">
            <v>-7740271.7000000002</v>
          </cell>
          <cell r="D114">
            <v>18632232.390000001</v>
          </cell>
        </row>
        <row r="115">
          <cell r="A115">
            <v>45492</v>
          </cell>
          <cell r="B115">
            <v>1387148.69</v>
          </cell>
          <cell r="C115">
            <v>644345.39</v>
          </cell>
          <cell r="D115">
            <v>19060770.289999999</v>
          </cell>
        </row>
        <row r="116">
          <cell r="A116">
            <v>45491</v>
          </cell>
          <cell r="B116">
            <v>-625832.88</v>
          </cell>
          <cell r="C116">
            <v>-192587.89</v>
          </cell>
          <cell r="D116">
            <v>18607083.59</v>
          </cell>
        </row>
        <row r="117">
          <cell r="A117">
            <v>45490</v>
          </cell>
          <cell r="B117">
            <v>-6574226.1100000003</v>
          </cell>
          <cell r="C117">
            <v>-4377605.7699999996</v>
          </cell>
          <cell r="D117">
            <v>17208056.170000002</v>
          </cell>
        </row>
        <row r="118">
          <cell r="A118">
            <v>45489</v>
          </cell>
          <cell r="B118">
            <v>-6375665.5</v>
          </cell>
          <cell r="C118">
            <v>-5899371.46</v>
          </cell>
          <cell r="D118">
            <v>16992274.52</v>
          </cell>
        </row>
        <row r="119">
          <cell r="A119">
            <v>45488</v>
          </cell>
          <cell r="B119">
            <v>-7163827.2800000003</v>
          </cell>
          <cell r="C119">
            <v>-7016559.4199999999</v>
          </cell>
          <cell r="D119">
            <v>17213841.719999999</v>
          </cell>
        </row>
        <row r="120">
          <cell r="A120">
            <v>45485</v>
          </cell>
          <cell r="B120">
            <v>-4337141.53</v>
          </cell>
          <cell r="C120">
            <v>-5089711.66</v>
          </cell>
          <cell r="D120">
            <v>17675762.52</v>
          </cell>
        </row>
        <row r="121">
          <cell r="A121">
            <v>45484</v>
          </cell>
          <cell r="B121">
            <v>-8386561.4500000002</v>
          </cell>
          <cell r="C121">
            <v>-6808316.1200000001</v>
          </cell>
          <cell r="D121">
            <v>16986116.199999999</v>
          </cell>
        </row>
        <row r="122">
          <cell r="A122">
            <v>45483</v>
          </cell>
          <cell r="B122">
            <v>-13006139.560000001</v>
          </cell>
          <cell r="C122">
            <v>-11291926.01</v>
          </cell>
          <cell r="D122">
            <v>17644396.510000002</v>
          </cell>
        </row>
        <row r="123">
          <cell r="A123">
            <v>45482</v>
          </cell>
          <cell r="B123">
            <v>-2559171.62</v>
          </cell>
          <cell r="C123">
            <v>-1841988.01</v>
          </cell>
          <cell r="D123">
            <v>17313360.489999998</v>
          </cell>
        </row>
        <row r="124">
          <cell r="A124">
            <v>45481</v>
          </cell>
          <cell r="B124">
            <v>-2563930.65</v>
          </cell>
          <cell r="C124">
            <v>-1194110.6299999999</v>
          </cell>
          <cell r="D124">
            <v>17510747.039999999</v>
          </cell>
        </row>
        <row r="125">
          <cell r="A125">
            <v>45478</v>
          </cell>
          <cell r="B125">
            <v>-1580449.29</v>
          </cell>
          <cell r="C125">
            <v>-1252812.8400000001</v>
          </cell>
          <cell r="D125">
            <v>17246640.16</v>
          </cell>
        </row>
        <row r="126">
          <cell r="A126">
            <v>45477</v>
          </cell>
          <cell r="B126">
            <v>-13560312.810000001</v>
          </cell>
          <cell r="C126">
            <v>-13442634.810000001</v>
          </cell>
          <cell r="D126">
            <v>19634373.210000001</v>
          </cell>
        </row>
        <row r="127">
          <cell r="A127">
            <v>45476</v>
          </cell>
          <cell r="B127">
            <v>-11244234.59</v>
          </cell>
          <cell r="C127">
            <v>-7956988.8300000001</v>
          </cell>
          <cell r="D127">
            <v>19127843.989999998</v>
          </cell>
        </row>
        <row r="128">
          <cell r="A128">
            <v>45475</v>
          </cell>
          <cell r="B128">
            <v>-2512018.02</v>
          </cell>
          <cell r="C128">
            <v>-1595514.56</v>
          </cell>
          <cell r="D128">
            <v>19482341.449999999</v>
          </cell>
        </row>
        <row r="129">
          <cell r="A129">
            <v>45474</v>
          </cell>
          <cell r="B129">
            <v>1811624.18</v>
          </cell>
          <cell r="C129">
            <v>2399135.2200000002</v>
          </cell>
          <cell r="D129">
            <v>17921331.16</v>
          </cell>
        </row>
        <row r="130">
          <cell r="A130">
            <v>45471</v>
          </cell>
          <cell r="B130">
            <v>5269381.53</v>
          </cell>
          <cell r="C130">
            <v>5242818.2</v>
          </cell>
          <cell r="D130">
            <v>16670969.67</v>
          </cell>
        </row>
        <row r="131">
          <cell r="A131">
            <v>45470</v>
          </cell>
          <cell r="B131">
            <v>-2965422.42</v>
          </cell>
          <cell r="C131">
            <v>-2541859.3199999998</v>
          </cell>
          <cell r="D131">
            <v>17109099.710000001</v>
          </cell>
        </row>
        <row r="132">
          <cell r="A132">
            <v>45469</v>
          </cell>
          <cell r="B132">
            <v>-4479628.79</v>
          </cell>
          <cell r="C132">
            <v>-355247.51</v>
          </cell>
          <cell r="D132">
            <v>17357941.780000001</v>
          </cell>
        </row>
        <row r="133">
          <cell r="A133">
            <v>45468</v>
          </cell>
          <cell r="B133">
            <v>-5334840.68</v>
          </cell>
          <cell r="C133">
            <v>-2551837.83</v>
          </cell>
          <cell r="D133">
            <v>17248655.41</v>
          </cell>
        </row>
        <row r="134">
          <cell r="A134">
            <v>45467</v>
          </cell>
          <cell r="B134">
            <v>-5623314.0199999996</v>
          </cell>
          <cell r="C134">
            <v>-2548266.1800000002</v>
          </cell>
          <cell r="D134">
            <v>17555774.699999999</v>
          </cell>
        </row>
        <row r="135">
          <cell r="A135">
            <v>45464</v>
          </cell>
          <cell r="B135">
            <v>2601054.0499999998</v>
          </cell>
          <cell r="C135">
            <v>1369617.45</v>
          </cell>
          <cell r="D135">
            <v>17574025.780000001</v>
          </cell>
        </row>
        <row r="136">
          <cell r="A136">
            <v>45463</v>
          </cell>
          <cell r="B136">
            <v>-11425566.140000001</v>
          </cell>
          <cell r="C136">
            <v>-10025018.1</v>
          </cell>
          <cell r="D136">
            <v>17247967.469999999</v>
          </cell>
        </row>
        <row r="137">
          <cell r="A137">
            <v>45462</v>
          </cell>
          <cell r="B137">
            <v>2250432.5099999998</v>
          </cell>
          <cell r="C137">
            <v>4038927.38</v>
          </cell>
          <cell r="D137">
            <v>17223532.399999999</v>
          </cell>
        </row>
        <row r="138">
          <cell r="A138">
            <v>45461</v>
          </cell>
          <cell r="B138">
            <v>1246825.01</v>
          </cell>
          <cell r="C138">
            <v>1817820.56</v>
          </cell>
          <cell r="D138">
            <v>16722369.83</v>
          </cell>
        </row>
        <row r="139">
          <cell r="A139">
            <v>45460</v>
          </cell>
          <cell r="B139">
            <v>-3921960.97</v>
          </cell>
          <cell r="C139">
            <v>-3173291.55</v>
          </cell>
          <cell r="D139">
            <v>17321389.870000001</v>
          </cell>
        </row>
        <row r="140">
          <cell r="A140">
            <v>45457</v>
          </cell>
          <cell r="B140">
            <v>2059053.08</v>
          </cell>
          <cell r="C140">
            <v>1578419.95</v>
          </cell>
          <cell r="D140">
            <v>16681443.880000001</v>
          </cell>
        </row>
        <row r="141">
          <cell r="A141">
            <v>45456</v>
          </cell>
          <cell r="B141">
            <v>-1349820.23</v>
          </cell>
          <cell r="C141">
            <v>-42758.77</v>
          </cell>
          <cell r="D141">
            <v>15703442.92</v>
          </cell>
        </row>
        <row r="142">
          <cell r="A142">
            <v>45455</v>
          </cell>
          <cell r="B142">
            <v>-18238413.120000001</v>
          </cell>
          <cell r="C142">
            <v>-15770804.52</v>
          </cell>
          <cell r="D142">
            <v>15985977.550000001</v>
          </cell>
        </row>
        <row r="143">
          <cell r="A143">
            <v>45454</v>
          </cell>
          <cell r="B143">
            <v>1501535.27</v>
          </cell>
          <cell r="C143">
            <v>1291863.6100000001</v>
          </cell>
          <cell r="D143">
            <v>16916998.920000002</v>
          </cell>
        </row>
        <row r="144">
          <cell r="A144">
            <v>45453</v>
          </cell>
          <cell r="B144">
            <v>-548855.94999999995</v>
          </cell>
          <cell r="C144">
            <v>164447.66</v>
          </cell>
          <cell r="D144">
            <v>16068010.48</v>
          </cell>
        </row>
        <row r="145">
          <cell r="A145">
            <v>45450</v>
          </cell>
          <cell r="B145">
            <v>-294319.68</v>
          </cell>
          <cell r="C145">
            <v>-1269463.1499999999</v>
          </cell>
          <cell r="D145">
            <v>15935871.470000001</v>
          </cell>
        </row>
        <row r="146">
          <cell r="A146">
            <v>45449</v>
          </cell>
          <cell r="B146">
            <v>3837640.72</v>
          </cell>
          <cell r="C146">
            <v>4427994.6100000003</v>
          </cell>
          <cell r="D146">
            <v>15687825.66</v>
          </cell>
        </row>
        <row r="147">
          <cell r="A147">
            <v>45447</v>
          </cell>
          <cell r="B147">
            <v>-7901041.3700000001</v>
          </cell>
          <cell r="C147">
            <v>-4982256.3</v>
          </cell>
          <cell r="D147">
            <v>15505762.880000001</v>
          </cell>
        </row>
        <row r="148">
          <cell r="A148">
            <v>45446</v>
          </cell>
          <cell r="B148">
            <v>-15130492.18</v>
          </cell>
          <cell r="C148">
            <v>-13726350.789999999</v>
          </cell>
          <cell r="D148">
            <v>15391150.76</v>
          </cell>
        </row>
        <row r="149">
          <cell r="A149">
            <v>45443</v>
          </cell>
          <cell r="B149">
            <v>-8671954.9299999997</v>
          </cell>
          <cell r="C149">
            <v>-9827301.6099999994</v>
          </cell>
          <cell r="D149">
            <v>15519292.93</v>
          </cell>
        </row>
        <row r="150">
          <cell r="A150">
            <v>45442</v>
          </cell>
          <cell r="B150">
            <v>-1628356.14</v>
          </cell>
          <cell r="C150">
            <v>-1024443.71</v>
          </cell>
          <cell r="D150">
            <v>15904180.800000001</v>
          </cell>
        </row>
        <row r="151">
          <cell r="A151">
            <v>45441</v>
          </cell>
          <cell r="B151">
            <v>-3540729.71</v>
          </cell>
          <cell r="C151">
            <v>-1713322.81</v>
          </cell>
          <cell r="D151">
            <v>15798038.279999999</v>
          </cell>
        </row>
        <row r="152">
          <cell r="A152">
            <v>45440</v>
          </cell>
          <cell r="B152">
            <v>7768087.46</v>
          </cell>
          <cell r="C152">
            <v>8711987.0600000005</v>
          </cell>
          <cell r="D152">
            <v>15411762.960000001</v>
          </cell>
        </row>
        <row r="153">
          <cell r="A153">
            <v>45439</v>
          </cell>
          <cell r="B153">
            <v>-2467052.8199999998</v>
          </cell>
          <cell r="C153">
            <v>-2449673.27</v>
          </cell>
          <cell r="D153">
            <v>15328561.51</v>
          </cell>
        </row>
        <row r="154">
          <cell r="A154">
            <v>45436</v>
          </cell>
          <cell r="B154">
            <v>-9178180.2599999998</v>
          </cell>
          <cell r="C154">
            <v>-8835326.9600000009</v>
          </cell>
          <cell r="D154">
            <v>15806567.75</v>
          </cell>
        </row>
        <row r="155">
          <cell r="A155">
            <v>45435</v>
          </cell>
          <cell r="B155">
            <v>-2939385.75</v>
          </cell>
          <cell r="C155">
            <v>-2384137.9300000002</v>
          </cell>
          <cell r="D155">
            <v>15543292.66</v>
          </cell>
        </row>
        <row r="156">
          <cell r="A156">
            <v>45434</v>
          </cell>
          <cell r="B156">
            <v>-4223146.99</v>
          </cell>
          <cell r="C156">
            <v>-2356430.3199999998</v>
          </cell>
          <cell r="D156">
            <v>15454676.619999999</v>
          </cell>
        </row>
        <row r="157">
          <cell r="A157">
            <v>45433</v>
          </cell>
          <cell r="B157">
            <v>-1562283.45</v>
          </cell>
          <cell r="C157">
            <v>-1129483.28</v>
          </cell>
          <cell r="D157">
            <v>15665812.35</v>
          </cell>
        </row>
        <row r="158">
          <cell r="A158">
            <v>45429</v>
          </cell>
          <cell r="B158">
            <v>-1538507.94</v>
          </cell>
          <cell r="C158">
            <v>-2340732.0499999998</v>
          </cell>
          <cell r="D158">
            <v>15876423.26</v>
          </cell>
        </row>
        <row r="159">
          <cell r="A159">
            <v>45428</v>
          </cell>
          <cell r="B159">
            <v>2854972.61</v>
          </cell>
          <cell r="C159">
            <v>2795063.21</v>
          </cell>
          <cell r="D159">
            <v>15636545.34</v>
          </cell>
        </row>
        <row r="160">
          <cell r="A160">
            <v>45427</v>
          </cell>
          <cell r="B160">
            <v>-13412099.220000001</v>
          </cell>
          <cell r="C160">
            <v>-13999024.27</v>
          </cell>
          <cell r="D160">
            <v>15282433.869999999</v>
          </cell>
        </row>
        <row r="161">
          <cell r="A161">
            <v>45426</v>
          </cell>
          <cell r="B161">
            <v>-8121840.1500000004</v>
          </cell>
          <cell r="C161">
            <v>-6666190.3399999999</v>
          </cell>
          <cell r="D161">
            <v>15838952</v>
          </cell>
        </row>
        <row r="162">
          <cell r="A162">
            <v>45425</v>
          </cell>
          <cell r="B162">
            <v>-4544324.3899999997</v>
          </cell>
          <cell r="C162">
            <v>-3777507.71</v>
          </cell>
          <cell r="D162">
            <v>15472963.369999999</v>
          </cell>
        </row>
        <row r="163">
          <cell r="A163">
            <v>45420</v>
          </cell>
          <cell r="B163">
            <v>-10450538.9</v>
          </cell>
          <cell r="C163">
            <v>-7536383.54</v>
          </cell>
          <cell r="D163">
            <v>15937285.970000001</v>
          </cell>
        </row>
        <row r="164">
          <cell r="A164">
            <v>45419</v>
          </cell>
          <cell r="B164">
            <v>280875.69</v>
          </cell>
          <cell r="C164">
            <v>677817.65</v>
          </cell>
          <cell r="D164">
            <v>15606234.439999999</v>
          </cell>
        </row>
        <row r="165">
          <cell r="A165">
            <v>45418</v>
          </cell>
          <cell r="B165">
            <v>-10181419.85</v>
          </cell>
          <cell r="C165">
            <v>-10176629.050000001</v>
          </cell>
          <cell r="D165">
            <v>15665355.5</v>
          </cell>
        </row>
        <row r="166">
          <cell r="A166">
            <v>45415</v>
          </cell>
          <cell r="B166">
            <v>-2378311.2200000002</v>
          </cell>
          <cell r="C166">
            <v>-3702673.45</v>
          </cell>
          <cell r="D166">
            <v>16120285.4</v>
          </cell>
        </row>
        <row r="167">
          <cell r="A167">
            <v>45414</v>
          </cell>
          <cell r="B167">
            <v>-16422448.960000001</v>
          </cell>
          <cell r="C167">
            <v>-16376262.460000001</v>
          </cell>
          <cell r="D167">
            <v>16482517.130000001</v>
          </cell>
        </row>
        <row r="168">
          <cell r="A168">
            <v>45413</v>
          </cell>
          <cell r="B168">
            <v>-15235431.35</v>
          </cell>
          <cell r="C168">
            <v>-13113563.880000001</v>
          </cell>
          <cell r="D168">
            <v>16049949.609999999</v>
          </cell>
        </row>
        <row r="169">
          <cell r="A169">
            <v>45412</v>
          </cell>
          <cell r="B169">
            <v>3388008.53</v>
          </cell>
          <cell r="C169">
            <v>2713656.67</v>
          </cell>
          <cell r="D169">
            <v>16093901.939999999</v>
          </cell>
        </row>
        <row r="170">
          <cell r="A170">
            <v>45411</v>
          </cell>
          <cell r="B170">
            <v>7163709.5599999996</v>
          </cell>
          <cell r="C170">
            <v>7580703.1200000001</v>
          </cell>
          <cell r="D170">
            <v>15760884.390000001</v>
          </cell>
        </row>
        <row r="171">
          <cell r="A171">
            <v>45408</v>
          </cell>
          <cell r="B171">
            <v>-6034573.2199999997</v>
          </cell>
          <cell r="C171">
            <v>-4950688.67</v>
          </cell>
          <cell r="D171">
            <v>15986769.550000001</v>
          </cell>
        </row>
        <row r="172">
          <cell r="A172">
            <v>45407</v>
          </cell>
          <cell r="B172">
            <v>-6215188.7599999998</v>
          </cell>
          <cell r="C172">
            <v>-5379784.9400000004</v>
          </cell>
          <cell r="D172">
            <v>15791832.93</v>
          </cell>
        </row>
        <row r="173">
          <cell r="A173">
            <v>45406</v>
          </cell>
          <cell r="B173">
            <v>-1095741.6100000001</v>
          </cell>
          <cell r="C173">
            <v>780004.78</v>
          </cell>
          <cell r="D173">
            <v>15917549.449999999</v>
          </cell>
        </row>
        <row r="174">
          <cell r="A174">
            <v>45405</v>
          </cell>
          <cell r="B174">
            <v>-2191375.42</v>
          </cell>
          <cell r="C174">
            <v>-3709799.11</v>
          </cell>
          <cell r="D174">
            <v>15844825.210000001</v>
          </cell>
        </row>
        <row r="175">
          <cell r="A175">
            <v>45404</v>
          </cell>
          <cell r="B175">
            <v>-2743970.76</v>
          </cell>
          <cell r="C175">
            <v>-1732896.38</v>
          </cell>
          <cell r="D175">
            <v>15613928.710000001</v>
          </cell>
        </row>
        <row r="176">
          <cell r="A176">
            <v>45401</v>
          </cell>
          <cell r="B176">
            <v>-1739969.93</v>
          </cell>
          <cell r="C176">
            <v>-2698763.72</v>
          </cell>
          <cell r="D176">
            <v>15727888.59</v>
          </cell>
        </row>
        <row r="177">
          <cell r="A177">
            <v>45400</v>
          </cell>
          <cell r="B177">
            <v>11656489.68</v>
          </cell>
          <cell r="C177">
            <v>12095207.58</v>
          </cell>
          <cell r="D177">
            <v>15861565.779999999</v>
          </cell>
        </row>
        <row r="178">
          <cell r="A178">
            <v>45399</v>
          </cell>
          <cell r="B178">
            <v>-4915599.0199999996</v>
          </cell>
          <cell r="C178">
            <v>-2445991.2599999998</v>
          </cell>
          <cell r="D178">
            <v>15610698.26</v>
          </cell>
        </row>
        <row r="179">
          <cell r="A179">
            <v>45398</v>
          </cell>
          <cell r="B179">
            <v>62750.91</v>
          </cell>
          <cell r="C179">
            <v>-2255299.86</v>
          </cell>
          <cell r="D179">
            <v>15875147.529999999</v>
          </cell>
        </row>
        <row r="180">
          <cell r="A180">
            <v>45397</v>
          </cell>
          <cell r="B180">
            <v>4826271.4000000004</v>
          </cell>
          <cell r="C180">
            <v>5613859.5099999998</v>
          </cell>
          <cell r="D180">
            <v>16081443.300000001</v>
          </cell>
        </row>
        <row r="181">
          <cell r="A181">
            <v>45394</v>
          </cell>
          <cell r="B181">
            <v>5401785.4299999997</v>
          </cell>
          <cell r="C181">
            <v>4362238.68</v>
          </cell>
          <cell r="D181">
            <v>15530990.33</v>
          </cell>
        </row>
        <row r="182">
          <cell r="A182">
            <v>45393</v>
          </cell>
          <cell r="B182">
            <v>-3605577.11</v>
          </cell>
          <cell r="C182">
            <v>-3391954.59</v>
          </cell>
          <cell r="D182">
            <v>16038606.300000001</v>
          </cell>
        </row>
        <row r="183">
          <cell r="A183">
            <v>45392</v>
          </cell>
          <cell r="B183">
            <v>1021598.61</v>
          </cell>
          <cell r="C183">
            <v>3002504.23</v>
          </cell>
          <cell r="D183">
            <v>17218162.140000001</v>
          </cell>
        </row>
        <row r="184">
          <cell r="A184">
            <v>45391</v>
          </cell>
          <cell r="B184">
            <v>-2817099.87</v>
          </cell>
          <cell r="C184">
            <v>-1593324.04</v>
          </cell>
          <cell r="D184">
            <v>16944802.789999999</v>
          </cell>
        </row>
        <row r="185">
          <cell r="A185">
            <v>45390</v>
          </cell>
          <cell r="B185">
            <v>-2782198.68</v>
          </cell>
          <cell r="C185">
            <v>-2415238.4700000002</v>
          </cell>
          <cell r="D185">
            <v>17927289.710000001</v>
          </cell>
        </row>
        <row r="186">
          <cell r="A186">
            <v>45387</v>
          </cell>
          <cell r="B186">
            <v>2756037.69</v>
          </cell>
          <cell r="C186">
            <v>1601124.46</v>
          </cell>
          <cell r="D186">
            <v>18068430.800000001</v>
          </cell>
        </row>
        <row r="187">
          <cell r="A187">
            <v>45386</v>
          </cell>
          <cell r="B187">
            <v>3903319.32</v>
          </cell>
          <cell r="C187">
            <v>4164741.89</v>
          </cell>
          <cell r="D187">
            <v>17785874.449999999</v>
          </cell>
        </row>
        <row r="188">
          <cell r="A188">
            <v>45385</v>
          </cell>
          <cell r="B188">
            <v>-13387588.92</v>
          </cell>
          <cell r="C188">
            <v>-11875429.630000001</v>
          </cell>
          <cell r="D188">
            <v>18089403.399999999</v>
          </cell>
        </row>
        <row r="189">
          <cell r="A189">
            <v>45384</v>
          </cell>
          <cell r="B189">
            <v>-1057555.31</v>
          </cell>
          <cell r="C189">
            <v>-821883.92</v>
          </cell>
          <cell r="D189">
            <v>18061166.109999999</v>
          </cell>
        </row>
        <row r="190">
          <cell r="A190">
            <v>45378</v>
          </cell>
          <cell r="B190">
            <v>-1557884.28</v>
          </cell>
          <cell r="C190">
            <v>-1384728.56</v>
          </cell>
          <cell r="D190">
            <v>17234035.02</v>
          </cell>
        </row>
        <row r="191">
          <cell r="A191">
            <v>45377</v>
          </cell>
          <cell r="B191">
            <v>-12100360.42</v>
          </cell>
          <cell r="C191">
            <v>-12265828.189999999</v>
          </cell>
          <cell r="D191">
            <v>19042057.390000001</v>
          </cell>
        </row>
        <row r="192">
          <cell r="A192">
            <v>45376</v>
          </cell>
          <cell r="B192">
            <v>-3577324.83</v>
          </cell>
          <cell r="C192">
            <v>-8765690.4100000001</v>
          </cell>
          <cell r="D192">
            <v>17062774.09</v>
          </cell>
        </row>
        <row r="193">
          <cell r="A193">
            <v>45373</v>
          </cell>
          <cell r="B193">
            <v>7166183.7400000002</v>
          </cell>
          <cell r="C193">
            <v>631237.16</v>
          </cell>
          <cell r="D193">
            <v>16294038.68</v>
          </cell>
        </row>
        <row r="194">
          <cell r="A194">
            <v>45372</v>
          </cell>
          <cell r="B194">
            <v>-2619711.5099999998</v>
          </cell>
          <cell r="C194">
            <v>-5242905.24</v>
          </cell>
          <cell r="D194">
            <v>17704867.48</v>
          </cell>
        </row>
        <row r="195">
          <cell r="A195">
            <v>45371</v>
          </cell>
          <cell r="B195">
            <v>-8710490.75</v>
          </cell>
          <cell r="C195">
            <v>-12354294.24</v>
          </cell>
          <cell r="D195">
            <v>18591089.34</v>
          </cell>
        </row>
        <row r="196">
          <cell r="A196">
            <v>45370</v>
          </cell>
          <cell r="B196">
            <v>-3361909.23</v>
          </cell>
          <cell r="C196">
            <v>-4054673.41</v>
          </cell>
          <cell r="D196">
            <v>19410661.050000001</v>
          </cell>
        </row>
        <row r="197">
          <cell r="A197">
            <v>45369</v>
          </cell>
          <cell r="B197">
            <v>-3868886.79</v>
          </cell>
          <cell r="C197">
            <v>-5492967.9400000004</v>
          </cell>
          <cell r="D197">
            <v>18700913.07</v>
          </cell>
        </row>
        <row r="198">
          <cell r="A198">
            <v>45366</v>
          </cell>
          <cell r="B198">
            <v>3228848.01</v>
          </cell>
          <cell r="C198">
            <v>-2369252.7799999998</v>
          </cell>
          <cell r="D198">
            <v>18688481.370000001</v>
          </cell>
        </row>
        <row r="199">
          <cell r="A199">
            <v>45365</v>
          </cell>
          <cell r="B199">
            <v>2760272.45</v>
          </cell>
          <cell r="C199">
            <v>1487245.54</v>
          </cell>
          <cell r="D199">
            <v>18621077.280000001</v>
          </cell>
        </row>
        <row r="200">
          <cell r="A200">
            <v>45364</v>
          </cell>
          <cell r="B200">
            <v>1832215.17</v>
          </cell>
          <cell r="C200">
            <v>-259248.17</v>
          </cell>
          <cell r="D200">
            <v>17787685.98</v>
          </cell>
        </row>
        <row r="201">
          <cell r="A201">
            <v>45363</v>
          </cell>
          <cell r="B201">
            <v>2252883.44</v>
          </cell>
          <cell r="C201">
            <v>273355.09000000003</v>
          </cell>
          <cell r="D201">
            <v>19871905.420000002</v>
          </cell>
        </row>
        <row r="202">
          <cell r="A202">
            <v>45362</v>
          </cell>
          <cell r="B202">
            <v>-2660523.3199999998</v>
          </cell>
          <cell r="C202">
            <v>-3537549.06</v>
          </cell>
          <cell r="D202">
            <v>20082265.690000001</v>
          </cell>
        </row>
        <row r="203">
          <cell r="A203">
            <v>45359</v>
          </cell>
          <cell r="B203">
            <v>8827576.9000000004</v>
          </cell>
          <cell r="C203">
            <v>3592589.73</v>
          </cell>
          <cell r="D203">
            <v>19568435.710000001</v>
          </cell>
        </row>
        <row r="204">
          <cell r="A204">
            <v>45358</v>
          </cell>
          <cell r="B204">
            <v>-10610459.66</v>
          </cell>
          <cell r="C204">
            <v>-12294935.49</v>
          </cell>
          <cell r="D204">
            <v>20066638.09</v>
          </cell>
        </row>
        <row r="205">
          <cell r="A205">
            <v>45357</v>
          </cell>
          <cell r="B205">
            <v>-5946179.4699999997</v>
          </cell>
          <cell r="C205">
            <v>-8432981.4600000009</v>
          </cell>
          <cell r="D205">
            <v>19867481.940000001</v>
          </cell>
        </row>
        <row r="206">
          <cell r="A206">
            <v>45356</v>
          </cell>
          <cell r="B206">
            <v>-3524921.71</v>
          </cell>
          <cell r="C206">
            <v>-5374542.4800000004</v>
          </cell>
          <cell r="D206">
            <v>19557359.260000002</v>
          </cell>
        </row>
        <row r="207">
          <cell r="A207">
            <v>45355</v>
          </cell>
          <cell r="B207">
            <v>-1488229.59</v>
          </cell>
          <cell r="C207">
            <v>-2898041.52</v>
          </cell>
          <cell r="D207">
            <v>19528868.100000001</v>
          </cell>
        </row>
        <row r="208">
          <cell r="A208">
            <v>45352</v>
          </cell>
          <cell r="B208">
            <v>-3769569.84</v>
          </cell>
          <cell r="C208">
            <v>-6740068.0499999998</v>
          </cell>
          <cell r="D208">
            <v>20493302.140000001</v>
          </cell>
        </row>
        <row r="209">
          <cell r="A209">
            <v>45351</v>
          </cell>
          <cell r="B209">
            <v>-3257573.72</v>
          </cell>
          <cell r="C209">
            <v>-5000486.84</v>
          </cell>
          <cell r="D209">
            <v>19742140.07</v>
          </cell>
        </row>
        <row r="210">
          <cell r="A210">
            <v>45350</v>
          </cell>
          <cell r="B210">
            <v>-7226595.1699999999</v>
          </cell>
          <cell r="C210">
            <v>-9144176.4000000004</v>
          </cell>
          <cell r="D210">
            <v>19984902.109999999</v>
          </cell>
        </row>
        <row r="211">
          <cell r="A211">
            <v>45349</v>
          </cell>
          <cell r="B211">
            <v>-5864130.7400000002</v>
          </cell>
          <cell r="C211">
            <v>-7679990.8300000001</v>
          </cell>
          <cell r="D211">
            <v>22121986.859999999</v>
          </cell>
        </row>
        <row r="212">
          <cell r="A212">
            <v>45348</v>
          </cell>
          <cell r="B212">
            <v>1900269.43</v>
          </cell>
          <cell r="C212">
            <v>1199170.7</v>
          </cell>
          <cell r="D212">
            <v>21893461.620000001</v>
          </cell>
        </row>
        <row r="213">
          <cell r="A213">
            <v>45345</v>
          </cell>
          <cell r="B213">
            <v>9029806.1899999995</v>
          </cell>
          <cell r="C213">
            <v>4441919.18</v>
          </cell>
          <cell r="D213">
            <v>21447180.91</v>
          </cell>
        </row>
        <row r="214">
          <cell r="A214">
            <v>45344</v>
          </cell>
          <cell r="B214">
            <v>-1576268.32</v>
          </cell>
          <cell r="C214">
            <v>-2592643.48</v>
          </cell>
          <cell r="D214">
            <v>21686994.129999999</v>
          </cell>
        </row>
        <row r="215">
          <cell r="A215">
            <v>45343</v>
          </cell>
          <cell r="B215">
            <v>-1655343.32</v>
          </cell>
          <cell r="C215">
            <v>-1892233.64</v>
          </cell>
          <cell r="D215">
            <v>21262426.920000002</v>
          </cell>
        </row>
        <row r="216">
          <cell r="A216">
            <v>45342</v>
          </cell>
          <cell r="B216">
            <v>-2100073.11</v>
          </cell>
          <cell r="C216">
            <v>-3452525.88</v>
          </cell>
          <cell r="D216">
            <v>21371422.140000001</v>
          </cell>
        </row>
        <row r="217">
          <cell r="A217">
            <v>45341</v>
          </cell>
          <cell r="B217">
            <v>-10161235.460000001</v>
          </cell>
          <cell r="C217">
            <v>-9224279.0700000003</v>
          </cell>
          <cell r="D217">
            <v>21205504.210000001</v>
          </cell>
        </row>
        <row r="218">
          <cell r="A218">
            <v>45338</v>
          </cell>
          <cell r="B218">
            <v>-3737887.78</v>
          </cell>
          <cell r="C218">
            <v>-8457747.7799999993</v>
          </cell>
          <cell r="D218">
            <v>21447804.719999999</v>
          </cell>
        </row>
        <row r="219">
          <cell r="A219">
            <v>45337</v>
          </cell>
          <cell r="B219">
            <v>11653683.52</v>
          </cell>
          <cell r="C219">
            <v>11041115.029999999</v>
          </cell>
          <cell r="D219">
            <v>20854648.280000001</v>
          </cell>
        </row>
        <row r="220">
          <cell r="A220">
            <v>45336</v>
          </cell>
          <cell r="B220">
            <v>-1540740.35</v>
          </cell>
          <cell r="C220">
            <v>-1252195.33</v>
          </cell>
          <cell r="D220">
            <v>21165255.370000001</v>
          </cell>
        </row>
        <row r="221">
          <cell r="A221">
            <v>45335</v>
          </cell>
          <cell r="B221">
            <v>820057.48</v>
          </cell>
          <cell r="C221">
            <v>-444287.66</v>
          </cell>
          <cell r="D221">
            <v>20822454.550000001</v>
          </cell>
        </row>
        <row r="222">
          <cell r="A222">
            <v>45334</v>
          </cell>
          <cell r="B222">
            <v>2095608.71</v>
          </cell>
          <cell r="C222">
            <v>1820794.53</v>
          </cell>
          <cell r="D222">
            <v>21627623.190000001</v>
          </cell>
        </row>
        <row r="223">
          <cell r="A223">
            <v>45331</v>
          </cell>
          <cell r="B223">
            <v>3253558.36</v>
          </cell>
          <cell r="C223">
            <v>-1303211.67</v>
          </cell>
          <cell r="D223">
            <v>21093988.940000001</v>
          </cell>
        </row>
        <row r="224">
          <cell r="A224">
            <v>45330</v>
          </cell>
          <cell r="B224">
            <v>4262923.97</v>
          </cell>
          <cell r="C224">
            <v>2187893.89</v>
          </cell>
          <cell r="D224">
            <v>20859617.91</v>
          </cell>
        </row>
        <row r="225">
          <cell r="A225">
            <v>45329</v>
          </cell>
          <cell r="B225">
            <v>-12957713.08</v>
          </cell>
          <cell r="C225">
            <v>-8935832.7899999991</v>
          </cell>
          <cell r="D225">
            <v>20500841.120000001</v>
          </cell>
        </row>
        <row r="226">
          <cell r="A226">
            <v>45328</v>
          </cell>
          <cell r="B226">
            <v>-11067257.34</v>
          </cell>
          <cell r="C226">
            <v>-9576995.4299999997</v>
          </cell>
          <cell r="D226">
            <v>19795048.170000002</v>
          </cell>
        </row>
        <row r="227">
          <cell r="A227">
            <v>45327</v>
          </cell>
          <cell r="B227">
            <v>-1124868.1499999999</v>
          </cell>
          <cell r="C227">
            <v>-89409.8</v>
          </cell>
          <cell r="D227">
            <v>20035252.109999999</v>
          </cell>
        </row>
        <row r="228">
          <cell r="A228">
            <v>45324</v>
          </cell>
          <cell r="B228">
            <v>1593633.9</v>
          </cell>
          <cell r="C228">
            <v>528403.69999999995</v>
          </cell>
          <cell r="D228">
            <v>19516142.57</v>
          </cell>
        </row>
        <row r="229">
          <cell r="A229">
            <v>45323</v>
          </cell>
          <cell r="B229">
            <v>383022.71</v>
          </cell>
          <cell r="C229">
            <v>789527.81</v>
          </cell>
          <cell r="D229">
            <v>18699138.420000002</v>
          </cell>
        </row>
        <row r="230">
          <cell r="A230">
            <v>45322</v>
          </cell>
          <cell r="B230">
            <v>-9886864.4299999997</v>
          </cell>
          <cell r="C230">
            <v>-7037598.7800000003</v>
          </cell>
          <cell r="D230">
            <v>18894802.809999999</v>
          </cell>
        </row>
        <row r="231">
          <cell r="A231">
            <v>45321</v>
          </cell>
          <cell r="B231">
            <v>-3423875.4</v>
          </cell>
          <cell r="C231">
            <v>-3360697.35</v>
          </cell>
          <cell r="D231">
            <v>18721217.75</v>
          </cell>
        </row>
        <row r="232">
          <cell r="A232">
            <v>45320</v>
          </cell>
          <cell r="B232">
            <v>-1634883.92</v>
          </cell>
          <cell r="C232">
            <v>-2786379.59</v>
          </cell>
          <cell r="D232">
            <v>18437075.170000002</v>
          </cell>
        </row>
        <row r="233">
          <cell r="A233">
            <v>45317</v>
          </cell>
          <cell r="B233">
            <v>-8158534.1799999997</v>
          </cell>
          <cell r="C233">
            <v>-9445229.8699999992</v>
          </cell>
          <cell r="D233">
            <v>18452095.02</v>
          </cell>
        </row>
        <row r="234">
          <cell r="A234">
            <v>45316</v>
          </cell>
          <cell r="B234">
            <v>-11498747.289999999</v>
          </cell>
          <cell r="C234">
            <v>-12010256.359999999</v>
          </cell>
          <cell r="D234">
            <v>17899556.989999998</v>
          </cell>
        </row>
        <row r="235">
          <cell r="A235">
            <v>45315</v>
          </cell>
          <cell r="B235">
            <v>-13432885.539999999</v>
          </cell>
          <cell r="C235">
            <v>-11267059.060000001</v>
          </cell>
          <cell r="D235">
            <v>17986542.41</v>
          </cell>
        </row>
        <row r="236">
          <cell r="A236">
            <v>45314</v>
          </cell>
          <cell r="B236">
            <v>-1850811.64</v>
          </cell>
          <cell r="C236">
            <v>-2851231.18</v>
          </cell>
          <cell r="D236">
            <v>18489720.489999998</v>
          </cell>
        </row>
        <row r="237">
          <cell r="A237">
            <v>45313</v>
          </cell>
          <cell r="B237">
            <v>-3978490.86</v>
          </cell>
          <cell r="C237">
            <v>-3585584.05</v>
          </cell>
          <cell r="D237">
            <v>17781826.48</v>
          </cell>
        </row>
        <row r="238">
          <cell r="A238">
            <v>45310</v>
          </cell>
          <cell r="B238">
            <v>-1667763.62</v>
          </cell>
          <cell r="C238">
            <v>-3222930.19</v>
          </cell>
          <cell r="D238">
            <v>17861156.289999999</v>
          </cell>
        </row>
        <row r="239">
          <cell r="A239">
            <v>45309</v>
          </cell>
          <cell r="B239">
            <v>-1944594.24</v>
          </cell>
          <cell r="C239">
            <v>-1887710.03</v>
          </cell>
          <cell r="D239">
            <v>19007511.41</v>
          </cell>
        </row>
        <row r="240">
          <cell r="A240">
            <v>45308</v>
          </cell>
          <cell r="B240">
            <v>-9952001.5099999998</v>
          </cell>
          <cell r="C240">
            <v>-7599686.8099999996</v>
          </cell>
          <cell r="D240">
            <v>19226038</v>
          </cell>
        </row>
        <row r="241">
          <cell r="A241">
            <v>45307</v>
          </cell>
          <cell r="B241">
            <v>3497059.94</v>
          </cell>
          <cell r="C241">
            <v>3898425.89</v>
          </cell>
          <cell r="D241">
            <v>19359546.039999999</v>
          </cell>
        </row>
        <row r="242">
          <cell r="A242">
            <v>45306</v>
          </cell>
          <cell r="B242">
            <v>-5002905.37</v>
          </cell>
          <cell r="C242">
            <v>-5145865.29</v>
          </cell>
          <cell r="D242">
            <v>19365137.539999999</v>
          </cell>
        </row>
        <row r="243">
          <cell r="A243">
            <v>45303</v>
          </cell>
          <cell r="B243">
            <v>-274215.59999999998</v>
          </cell>
          <cell r="C243">
            <v>-2017599.47</v>
          </cell>
          <cell r="D243">
            <v>19136281.77</v>
          </cell>
        </row>
        <row r="244">
          <cell r="A244">
            <v>45302</v>
          </cell>
          <cell r="B244">
            <v>-3805670.68</v>
          </cell>
          <cell r="C244">
            <v>-3584421.41</v>
          </cell>
          <cell r="D244">
            <v>20291854.899999999</v>
          </cell>
        </row>
        <row r="245">
          <cell r="A245">
            <v>45301</v>
          </cell>
          <cell r="B245">
            <v>-7933428.8399999999</v>
          </cell>
          <cell r="C245">
            <v>-4206463.25</v>
          </cell>
          <cell r="D245">
            <v>25535404.370000001</v>
          </cell>
        </row>
        <row r="246">
          <cell r="A246">
            <v>45300</v>
          </cell>
          <cell r="B246">
            <v>-7568607.8099999996</v>
          </cell>
          <cell r="C246">
            <v>-6455831.8700000001</v>
          </cell>
          <cell r="D246">
            <v>24432606.329999998</v>
          </cell>
        </row>
        <row r="247">
          <cell r="A247">
            <v>45299</v>
          </cell>
          <cell r="B247">
            <v>-1376453.64</v>
          </cell>
          <cell r="C247">
            <v>-1100074.81</v>
          </cell>
          <cell r="D247">
            <v>23738435.829999998</v>
          </cell>
        </row>
        <row r="248">
          <cell r="A248">
            <v>45296</v>
          </cell>
          <cell r="B248">
            <v>-975409.22</v>
          </cell>
          <cell r="C248">
            <v>-1969855.71</v>
          </cell>
          <cell r="D248">
            <v>23657377.960000001</v>
          </cell>
        </row>
        <row r="249">
          <cell r="A249">
            <v>45295</v>
          </cell>
          <cell r="B249">
            <v>8103283.9900000002</v>
          </cell>
          <cell r="C249">
            <v>8621237.5399999991</v>
          </cell>
          <cell r="D249">
            <v>23776256.550000001</v>
          </cell>
        </row>
        <row r="250">
          <cell r="A250">
            <v>45294</v>
          </cell>
          <cell r="B250">
            <v>-5138780.46</v>
          </cell>
          <cell r="C250">
            <v>-2230435.58</v>
          </cell>
          <cell r="D250">
            <v>20898836.02</v>
          </cell>
        </row>
        <row r="251">
          <cell r="A251">
            <v>45293</v>
          </cell>
          <cell r="B251">
            <v>-6367917.8300000001</v>
          </cell>
          <cell r="C251">
            <v>-4540640.16</v>
          </cell>
          <cell r="D251">
            <v>19834965.199999999</v>
          </cell>
        </row>
      </sheetData>
      <sheetData sheetId="22"/>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7"/>
      <sheetName val="Sheet1"/>
      <sheetName val="Risikonoter"/>
      <sheetName val="REA for markedsriko"/>
      <sheetName val="ControlPanel"/>
      <sheetName val="Figurer - Koncern"/>
      <sheetName val="Figurer - Bank"/>
      <sheetName val="Figurer - Totalkredit"/>
      <sheetName val="Note46-Bank (årsrap)"/>
      <sheetName val="Manuel Data"/>
      <sheetName val="Parkering"/>
      <sheetName val="Sheet4"/>
      <sheetName val="Risikoniveau_NYK"/>
      <sheetName val="Risikoniveau_NYB"/>
      <sheetName val="Risikoniveau_TOT"/>
      <sheetName val="NYB_bpv_hist"/>
      <sheetName val="risk_tot"/>
      <sheetName val="MRP_hist"/>
      <sheetName val="MRP_hist_old"/>
      <sheetName val="MRP_NYK"/>
      <sheetName val="MRP_NYB"/>
      <sheetName val="MRP_TOT"/>
      <sheetName val="NYR_LIM_MRP"/>
      <sheetName val="NYR_LIM_MRP_old"/>
      <sheetName val="NYB_LIM_MRP"/>
      <sheetName val="NYB_LIM_MRP_old"/>
      <sheetName val="TOT_LIM_MRP"/>
      <sheetName val="TOT_LIM_MRP_old"/>
      <sheetName val="risk_koncern"/>
      <sheetName val="bank_bt"/>
      <sheetName val="VaR_Koncern"/>
      <sheetName val="VaR_bank_dgl"/>
      <sheetName val="bt_hist_var_nyb"/>
      <sheetName val="bt_hist_var_nyr"/>
      <sheetName val="NPS_VAR"/>
      <sheetName val="NPS_IR"/>
      <sheetName val="mrpol_totalkredit"/>
      <sheetName val="mrpol_nyb"/>
      <sheetName val="mrpol"/>
      <sheetName val="scen"/>
      <sheetName val="fin_bt"/>
      <sheetName val="tot"/>
      <sheetName val="bank"/>
      <sheetName val="koncern"/>
      <sheetName val="fx_risk_all"/>
      <sheetName val="risk_bank"/>
      <sheetName val="last_dates"/>
      <sheetName val="var_newmodel"/>
      <sheetName val="dates"/>
      <sheetName val="bpv_i_ab"/>
      <sheetName val="eqt"/>
      <sheetName val="VaR_Koncern_dgl"/>
    </sheetNames>
    <sheetDataSet>
      <sheetData sheetId="0" refreshError="1"/>
      <sheetData sheetId="1" refreshError="1"/>
      <sheetData sheetId="2" refreshError="1"/>
      <sheetData sheetId="3" refreshError="1"/>
      <sheetData sheetId="4" refreshError="1"/>
      <sheetData sheetId="5">
        <row r="55">
          <cell r="S55" t="str">
            <v>VaR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2">
          <cell r="A2">
            <v>45471</v>
          </cell>
          <cell r="E2">
            <v>49679734.049999997</v>
          </cell>
        </row>
        <row r="3">
          <cell r="E3">
            <v>49509699.68</v>
          </cell>
        </row>
        <row r="4">
          <cell r="E4">
            <v>49482841.950000003</v>
          </cell>
        </row>
        <row r="5">
          <cell r="E5">
            <v>48825066.460000001</v>
          </cell>
        </row>
        <row r="6">
          <cell r="E6">
            <v>45255006.079999998</v>
          </cell>
        </row>
        <row r="7">
          <cell r="E7">
            <v>45881942.850000001</v>
          </cell>
        </row>
        <row r="8">
          <cell r="E8">
            <v>45432404.270000003</v>
          </cell>
        </row>
        <row r="9">
          <cell r="E9">
            <v>44790988.140000001</v>
          </cell>
        </row>
        <row r="10">
          <cell r="E10">
            <v>43903493.780000001</v>
          </cell>
        </row>
        <row r="11">
          <cell r="E11">
            <v>44073567.869999997</v>
          </cell>
        </row>
        <row r="12">
          <cell r="E12">
            <v>43849621.140000001</v>
          </cell>
        </row>
        <row r="13">
          <cell r="E13">
            <v>47057066.909999996</v>
          </cell>
        </row>
        <row r="14">
          <cell r="E14">
            <v>49827785.759999998</v>
          </cell>
        </row>
        <row r="15">
          <cell r="E15">
            <v>54632626.579999998</v>
          </cell>
        </row>
        <row r="16">
          <cell r="E16">
            <v>54061927.759999998</v>
          </cell>
        </row>
        <row r="17">
          <cell r="E17">
            <v>54225868</v>
          </cell>
        </row>
        <row r="18">
          <cell r="E18">
            <v>53236867.719999999</v>
          </cell>
        </row>
        <row r="19">
          <cell r="E19">
            <v>50051378.689999998</v>
          </cell>
        </row>
        <row r="20">
          <cell r="E20">
            <v>49269520.640000001</v>
          </cell>
        </row>
        <row r="21">
          <cell r="E21">
            <v>49914372.100000001</v>
          </cell>
        </row>
        <row r="22">
          <cell r="E22">
            <v>46537878.170000002</v>
          </cell>
        </row>
        <row r="23">
          <cell r="E23">
            <v>46084469.439999998</v>
          </cell>
        </row>
        <row r="24">
          <cell r="E24">
            <v>41646560.590000004</v>
          </cell>
        </row>
        <row r="25">
          <cell r="E25">
            <v>43094716.310000002</v>
          </cell>
        </row>
        <row r="26">
          <cell r="E26">
            <v>41859112.18</v>
          </cell>
        </row>
        <row r="27">
          <cell r="E27">
            <v>40663547.200000003</v>
          </cell>
        </row>
        <row r="28">
          <cell r="E28">
            <v>38579971.670000002</v>
          </cell>
        </row>
        <row r="29">
          <cell r="E29">
            <v>38656386</v>
          </cell>
        </row>
        <row r="30">
          <cell r="E30">
            <v>38779057.200000003</v>
          </cell>
        </row>
        <row r="31">
          <cell r="E31">
            <v>38073614.68</v>
          </cell>
        </row>
        <row r="32">
          <cell r="E32">
            <v>37816529.509999998</v>
          </cell>
        </row>
        <row r="33">
          <cell r="E33">
            <v>39483275.020000003</v>
          </cell>
        </row>
        <row r="34">
          <cell r="E34">
            <v>39287061.359999999</v>
          </cell>
        </row>
        <row r="35">
          <cell r="E35">
            <v>38854906.450000003</v>
          </cell>
        </row>
        <row r="36">
          <cell r="E36">
            <v>38275366.869999997</v>
          </cell>
        </row>
        <row r="37">
          <cell r="E37">
            <v>38763810.200000003</v>
          </cell>
        </row>
        <row r="38">
          <cell r="E38">
            <v>40161894.18</v>
          </cell>
        </row>
        <row r="39">
          <cell r="E39">
            <v>41994499.009999998</v>
          </cell>
        </row>
        <row r="40">
          <cell r="E40">
            <v>43381774.810000002</v>
          </cell>
        </row>
        <row r="41">
          <cell r="E41">
            <v>43498001.479999997</v>
          </cell>
        </row>
        <row r="42">
          <cell r="E42">
            <v>42807188</v>
          </cell>
        </row>
        <row r="43">
          <cell r="E43">
            <v>44392829.329999998</v>
          </cell>
        </row>
        <row r="44">
          <cell r="E44">
            <v>46033917.770000003</v>
          </cell>
        </row>
        <row r="45">
          <cell r="E45">
            <v>44462463.68</v>
          </cell>
        </row>
        <row r="46">
          <cell r="E46">
            <v>43133923.890000001</v>
          </cell>
        </row>
        <row r="47">
          <cell r="E47">
            <v>43243410.689999998</v>
          </cell>
        </row>
        <row r="48">
          <cell r="E48">
            <v>42604327.939999998</v>
          </cell>
        </row>
        <row r="49">
          <cell r="E49">
            <v>43422583.18</v>
          </cell>
        </row>
        <row r="50">
          <cell r="E50">
            <v>42457442.369999997</v>
          </cell>
        </row>
        <row r="51">
          <cell r="E51">
            <v>43233464.630000003</v>
          </cell>
        </row>
        <row r="52">
          <cell r="E52">
            <v>46513269.869999997</v>
          </cell>
        </row>
        <row r="53">
          <cell r="E53">
            <v>44979587.770000003</v>
          </cell>
        </row>
        <row r="54">
          <cell r="E54">
            <v>46320409.219999999</v>
          </cell>
        </row>
        <row r="55">
          <cell r="E55">
            <v>45788052.25</v>
          </cell>
        </row>
        <row r="56">
          <cell r="E56">
            <v>45122660.479999997</v>
          </cell>
        </row>
        <row r="57">
          <cell r="E57">
            <v>45753343.600000001</v>
          </cell>
        </row>
        <row r="58">
          <cell r="E58">
            <v>47193953.850000001</v>
          </cell>
        </row>
        <row r="59">
          <cell r="E59">
            <v>46108120.740000002</v>
          </cell>
        </row>
        <row r="60">
          <cell r="E60">
            <v>44108494.049999997</v>
          </cell>
        </row>
        <row r="61">
          <cell r="E61">
            <v>43854560.590000004</v>
          </cell>
        </row>
        <row r="62">
          <cell r="E62">
            <v>42733101.609999999</v>
          </cell>
        </row>
        <row r="63">
          <cell r="E63">
            <v>42281541.850000001</v>
          </cell>
        </row>
        <row r="64">
          <cell r="E64">
            <v>42991665.07</v>
          </cell>
        </row>
        <row r="65">
          <cell r="E65">
            <v>41415596.859999999</v>
          </cell>
        </row>
        <row r="66">
          <cell r="E66">
            <v>42909991.649999999</v>
          </cell>
        </row>
        <row r="67">
          <cell r="E67">
            <v>45472472.659999996</v>
          </cell>
        </row>
        <row r="68">
          <cell r="E68">
            <v>45500527.369999997</v>
          </cell>
        </row>
        <row r="69">
          <cell r="E69">
            <v>45824892.020000003</v>
          </cell>
        </row>
        <row r="70">
          <cell r="E70">
            <v>42640680.119999997</v>
          </cell>
        </row>
        <row r="71">
          <cell r="E71">
            <v>41957746.310000002</v>
          </cell>
        </row>
        <row r="72">
          <cell r="E72">
            <v>40527934.579999998</v>
          </cell>
        </row>
        <row r="73">
          <cell r="E73">
            <v>40461276.299999997</v>
          </cell>
        </row>
        <row r="74">
          <cell r="E74">
            <v>41526840.07</v>
          </cell>
        </row>
        <row r="75">
          <cell r="E75">
            <v>41564549.259999998</v>
          </cell>
        </row>
        <row r="76">
          <cell r="E76">
            <v>42158431.579999998</v>
          </cell>
        </row>
        <row r="77">
          <cell r="E77">
            <v>42392712.520000003</v>
          </cell>
        </row>
        <row r="78">
          <cell r="E78">
            <v>41851467.630000003</v>
          </cell>
        </row>
        <row r="79">
          <cell r="E79">
            <v>43819345.490000002</v>
          </cell>
        </row>
        <row r="80">
          <cell r="E80">
            <v>44516026.990000002</v>
          </cell>
        </row>
        <row r="81">
          <cell r="E81">
            <v>43823156.149999999</v>
          </cell>
        </row>
        <row r="82">
          <cell r="E82">
            <v>42960143.210000001</v>
          </cell>
        </row>
        <row r="83">
          <cell r="E83">
            <v>42923816.189999998</v>
          </cell>
        </row>
        <row r="84">
          <cell r="E84">
            <v>42750677.030000001</v>
          </cell>
        </row>
        <row r="85">
          <cell r="E85">
            <v>42096954.689999998</v>
          </cell>
        </row>
        <row r="86">
          <cell r="E86">
            <v>42560290.109999999</v>
          </cell>
        </row>
        <row r="87">
          <cell r="E87">
            <v>41206237.380000003</v>
          </cell>
        </row>
        <row r="88">
          <cell r="E88">
            <v>32773534.300000001</v>
          </cell>
        </row>
        <row r="89">
          <cell r="E89">
            <v>30675441.52</v>
          </cell>
        </row>
        <row r="90">
          <cell r="E90">
            <v>29761222.030000001</v>
          </cell>
        </row>
        <row r="91">
          <cell r="E91">
            <v>28741358.109999999</v>
          </cell>
        </row>
        <row r="92">
          <cell r="E92">
            <v>28052189.829999998</v>
          </cell>
        </row>
        <row r="93">
          <cell r="E93">
            <v>29207250.73</v>
          </cell>
        </row>
        <row r="94">
          <cell r="E94">
            <v>27699739.82</v>
          </cell>
        </row>
        <row r="95">
          <cell r="E95">
            <v>28146940.32</v>
          </cell>
        </row>
        <row r="96">
          <cell r="E96">
            <v>28106102.969999999</v>
          </cell>
        </row>
        <row r="97">
          <cell r="E97">
            <v>31673345</v>
          </cell>
        </row>
        <row r="98">
          <cell r="E98">
            <v>30105442.100000001</v>
          </cell>
        </row>
        <row r="99">
          <cell r="E99">
            <v>32749503.550000001</v>
          </cell>
        </row>
        <row r="100">
          <cell r="E100">
            <v>32098551.710000001</v>
          </cell>
        </row>
        <row r="101">
          <cell r="E101">
            <v>33543408.109999999</v>
          </cell>
        </row>
        <row r="102">
          <cell r="E102">
            <v>32300298.390000001</v>
          </cell>
        </row>
        <row r="103">
          <cell r="E103">
            <v>27647438.789999999</v>
          </cell>
        </row>
        <row r="104">
          <cell r="E104">
            <v>32585355.039999999</v>
          </cell>
        </row>
        <row r="105">
          <cell r="E105">
            <v>35398860.369999997</v>
          </cell>
        </row>
        <row r="106">
          <cell r="E106">
            <v>29089703.460000001</v>
          </cell>
        </row>
        <row r="107">
          <cell r="E107">
            <v>33791777.810000002</v>
          </cell>
        </row>
        <row r="108">
          <cell r="E108">
            <v>36851711.280000001</v>
          </cell>
        </row>
        <row r="109">
          <cell r="E109">
            <v>29766990.48</v>
          </cell>
        </row>
        <row r="110">
          <cell r="E110">
            <v>32424632.57</v>
          </cell>
        </row>
        <row r="111">
          <cell r="E111">
            <v>31055238.98</v>
          </cell>
        </row>
        <row r="112">
          <cell r="E112">
            <v>29710454.850000001</v>
          </cell>
        </row>
        <row r="113">
          <cell r="E113">
            <v>35631817.259999998</v>
          </cell>
        </row>
        <row r="114">
          <cell r="E114">
            <v>38160997.140000001</v>
          </cell>
        </row>
        <row r="115">
          <cell r="E115">
            <v>33157013.420000002</v>
          </cell>
        </row>
        <row r="116">
          <cell r="E116">
            <v>45174209.780000001</v>
          </cell>
        </row>
        <row r="117">
          <cell r="E117">
            <v>41470261.630000003</v>
          </cell>
        </row>
        <row r="118">
          <cell r="E118">
            <v>45988194.82</v>
          </cell>
        </row>
        <row r="119">
          <cell r="E119">
            <v>44886606.469999999</v>
          </cell>
        </row>
        <row r="120">
          <cell r="E120">
            <v>41838434.109999999</v>
          </cell>
        </row>
        <row r="121">
          <cell r="E121">
            <v>40628092.119999997</v>
          </cell>
        </row>
        <row r="122">
          <cell r="E122">
            <v>38392100.039999999</v>
          </cell>
        </row>
        <row r="123">
          <cell r="E123">
            <v>46093190.079999998</v>
          </cell>
        </row>
        <row r="124">
          <cell r="E124">
            <v>50886972.469999999</v>
          </cell>
        </row>
        <row r="125">
          <cell r="E125">
            <v>48159000.579999998</v>
          </cell>
        </row>
        <row r="126">
          <cell r="E126">
            <v>51556980.240000002</v>
          </cell>
        </row>
        <row r="127">
          <cell r="E127">
            <v>38789203.82</v>
          </cell>
        </row>
        <row r="128">
          <cell r="E128">
            <v>36362031.259999998</v>
          </cell>
        </row>
        <row r="129">
          <cell r="E129">
            <v>51600210.740000002</v>
          </cell>
        </row>
        <row r="130">
          <cell r="E130">
            <v>46157186.030000001</v>
          </cell>
        </row>
        <row r="131">
          <cell r="E131">
            <v>48378554.960000001</v>
          </cell>
        </row>
        <row r="132">
          <cell r="E132">
            <v>45859341.659999996</v>
          </cell>
        </row>
        <row r="133">
          <cell r="E133">
            <v>45816683.43</v>
          </cell>
        </row>
        <row r="134">
          <cell r="E134">
            <v>46949355.409999996</v>
          </cell>
        </row>
        <row r="135">
          <cell r="E135">
            <v>49407185.299999997</v>
          </cell>
        </row>
        <row r="136">
          <cell r="E136">
            <v>47249999.25</v>
          </cell>
        </row>
        <row r="137">
          <cell r="E137">
            <v>49560309</v>
          </cell>
        </row>
        <row r="138">
          <cell r="E138">
            <v>53161440.729999997</v>
          </cell>
        </row>
        <row r="139">
          <cell r="E139">
            <v>51588263.740000002</v>
          </cell>
        </row>
        <row r="140">
          <cell r="E140">
            <v>44957651.159999996</v>
          </cell>
        </row>
        <row r="141">
          <cell r="E141">
            <v>40078733.630000003</v>
          </cell>
        </row>
        <row r="142">
          <cell r="E142">
            <v>39781833.280000001</v>
          </cell>
        </row>
        <row r="143">
          <cell r="E143">
            <v>39904460.899999999</v>
          </cell>
        </row>
        <row r="144">
          <cell r="E144">
            <v>38429737.450000003</v>
          </cell>
        </row>
        <row r="145">
          <cell r="E145">
            <v>38204739.68</v>
          </cell>
        </row>
        <row r="146">
          <cell r="E146">
            <v>38357112.159999996</v>
          </cell>
        </row>
        <row r="147">
          <cell r="E147">
            <v>36421646.350000001</v>
          </cell>
        </row>
        <row r="148">
          <cell r="E148">
            <v>34296376.719999999</v>
          </cell>
        </row>
        <row r="149">
          <cell r="E149">
            <v>34457591.579999998</v>
          </cell>
        </row>
        <row r="150">
          <cell r="E150">
            <v>32867926.5</v>
          </cell>
        </row>
        <row r="151">
          <cell r="E151">
            <v>34244817.32</v>
          </cell>
        </row>
        <row r="152">
          <cell r="E152">
            <v>33609671.859999999</v>
          </cell>
        </row>
        <row r="153">
          <cell r="E153">
            <v>32102865.899999999</v>
          </cell>
        </row>
        <row r="154">
          <cell r="E154">
            <v>28741841.850000001</v>
          </cell>
        </row>
        <row r="155">
          <cell r="E155">
            <v>29574584.649999999</v>
          </cell>
        </row>
        <row r="156">
          <cell r="E156">
            <v>28636546.600000001</v>
          </cell>
        </row>
        <row r="157">
          <cell r="E157">
            <v>28097765.670000002</v>
          </cell>
        </row>
        <row r="158">
          <cell r="E158">
            <v>30677460.59</v>
          </cell>
        </row>
        <row r="159">
          <cell r="E159">
            <v>29777413.91</v>
          </cell>
        </row>
        <row r="160">
          <cell r="E160">
            <v>28178458.530000001</v>
          </cell>
        </row>
        <row r="161">
          <cell r="E161">
            <v>29537478.600000001</v>
          </cell>
        </row>
        <row r="162">
          <cell r="E162">
            <v>29809223.32</v>
          </cell>
        </row>
        <row r="163">
          <cell r="E163">
            <v>29753241.91</v>
          </cell>
        </row>
        <row r="164">
          <cell r="E164">
            <v>30851930.25</v>
          </cell>
        </row>
        <row r="165">
          <cell r="E165">
            <v>32112515.010000002</v>
          </cell>
        </row>
        <row r="166">
          <cell r="E166">
            <v>32088718.489999998</v>
          </cell>
        </row>
        <row r="167">
          <cell r="E167">
            <v>31690462.350000001</v>
          </cell>
        </row>
        <row r="168">
          <cell r="E168">
            <v>30603060.739999998</v>
          </cell>
        </row>
        <row r="169">
          <cell r="E169">
            <v>29376298.57</v>
          </cell>
        </row>
        <row r="170">
          <cell r="E170">
            <v>29056356.66</v>
          </cell>
        </row>
        <row r="171">
          <cell r="E171">
            <v>28661512.690000001</v>
          </cell>
        </row>
        <row r="172">
          <cell r="E172">
            <v>28662414.449999999</v>
          </cell>
        </row>
        <row r="173">
          <cell r="E173">
            <v>28781283.57</v>
          </cell>
        </row>
        <row r="174">
          <cell r="E174">
            <v>28215215.190000001</v>
          </cell>
        </row>
        <row r="175">
          <cell r="E175">
            <v>27087665.98</v>
          </cell>
        </row>
        <row r="176">
          <cell r="E176">
            <v>26050776.66</v>
          </cell>
        </row>
        <row r="177">
          <cell r="E177">
            <v>25858304.050000001</v>
          </cell>
        </row>
        <row r="178">
          <cell r="E178">
            <v>24507387.550000001</v>
          </cell>
        </row>
        <row r="179">
          <cell r="E179">
            <v>25512233.030000001</v>
          </cell>
        </row>
        <row r="180">
          <cell r="E180">
            <v>24532379.329999998</v>
          </cell>
        </row>
        <row r="181">
          <cell r="E181">
            <v>23918566.920000002</v>
          </cell>
        </row>
        <row r="182">
          <cell r="E182">
            <v>25152042.73</v>
          </cell>
        </row>
        <row r="183">
          <cell r="E183">
            <v>26021342.18</v>
          </cell>
        </row>
        <row r="184">
          <cell r="E184">
            <v>26344484.68</v>
          </cell>
        </row>
        <row r="185">
          <cell r="E185">
            <v>26347211.870000001</v>
          </cell>
        </row>
        <row r="186">
          <cell r="E186">
            <v>25791699.559999999</v>
          </cell>
        </row>
        <row r="187">
          <cell r="E187">
            <v>26258440.600000001</v>
          </cell>
        </row>
        <row r="188">
          <cell r="E188">
            <v>28428066.559999999</v>
          </cell>
        </row>
        <row r="189">
          <cell r="E189">
            <v>26732563.91</v>
          </cell>
        </row>
        <row r="190">
          <cell r="E190">
            <v>25651313.890000001</v>
          </cell>
        </row>
        <row r="191">
          <cell r="E191">
            <v>28033921.850000001</v>
          </cell>
        </row>
        <row r="192">
          <cell r="E192">
            <v>39602729.140000001</v>
          </cell>
        </row>
        <row r="193">
          <cell r="E193">
            <v>40008531.43</v>
          </cell>
        </row>
        <row r="194">
          <cell r="E194">
            <v>38423010.530000001</v>
          </cell>
        </row>
        <row r="195">
          <cell r="E195">
            <v>37360264.210000001</v>
          </cell>
        </row>
        <row r="196">
          <cell r="E196">
            <v>37867516.159999996</v>
          </cell>
        </row>
        <row r="197">
          <cell r="E197">
            <v>35469883.25</v>
          </cell>
        </row>
        <row r="198">
          <cell r="E198">
            <v>37304340.020000003</v>
          </cell>
        </row>
        <row r="199">
          <cell r="E199">
            <v>37145743.799999997</v>
          </cell>
        </row>
        <row r="200">
          <cell r="E200">
            <v>33223073.370000001</v>
          </cell>
        </row>
        <row r="201">
          <cell r="E201">
            <v>34172494.450000003</v>
          </cell>
        </row>
        <row r="202">
          <cell r="E202">
            <v>32977958.59</v>
          </cell>
        </row>
        <row r="203">
          <cell r="E203">
            <v>33220951.440000001</v>
          </cell>
        </row>
        <row r="204">
          <cell r="E204">
            <v>31030556.23</v>
          </cell>
        </row>
        <row r="205">
          <cell r="E205">
            <v>28755537.66</v>
          </cell>
        </row>
        <row r="206">
          <cell r="E206">
            <v>25942398.149999999</v>
          </cell>
        </row>
        <row r="207">
          <cell r="E207">
            <v>27411942.359999999</v>
          </cell>
        </row>
        <row r="208">
          <cell r="E208">
            <v>27791233.030000001</v>
          </cell>
        </row>
        <row r="209">
          <cell r="E209">
            <v>29472718.940000001</v>
          </cell>
        </row>
        <row r="210">
          <cell r="E210">
            <v>30122617.280000001</v>
          </cell>
        </row>
        <row r="211">
          <cell r="E211">
            <v>29885625.390000001</v>
          </cell>
        </row>
        <row r="212">
          <cell r="E212">
            <v>31962309.48</v>
          </cell>
        </row>
        <row r="213">
          <cell r="E213">
            <v>32096708.920000002</v>
          </cell>
        </row>
        <row r="214">
          <cell r="E214">
            <v>31458510.010000002</v>
          </cell>
        </row>
        <row r="215">
          <cell r="E215">
            <v>30990734.379999999</v>
          </cell>
        </row>
        <row r="216">
          <cell r="E216">
            <v>29269236.390000001</v>
          </cell>
        </row>
        <row r="217">
          <cell r="E217">
            <v>29587369.489999998</v>
          </cell>
        </row>
        <row r="218">
          <cell r="E218">
            <v>28224726.739999998</v>
          </cell>
        </row>
        <row r="219">
          <cell r="E219">
            <v>28066838.149999999</v>
          </cell>
        </row>
        <row r="220">
          <cell r="E220">
            <v>26729131.829999998</v>
          </cell>
        </row>
        <row r="221">
          <cell r="E221">
            <v>27069940.199999999</v>
          </cell>
        </row>
        <row r="222">
          <cell r="E222">
            <v>26316644.289999999</v>
          </cell>
        </row>
        <row r="223">
          <cell r="E223">
            <v>27136178.050000001</v>
          </cell>
        </row>
        <row r="224">
          <cell r="E224">
            <v>26358719.780000001</v>
          </cell>
        </row>
        <row r="225">
          <cell r="E225">
            <v>26253790.68</v>
          </cell>
        </row>
        <row r="226">
          <cell r="E226">
            <v>25881162.75</v>
          </cell>
        </row>
        <row r="227">
          <cell r="E227">
            <v>25100895.370000001</v>
          </cell>
        </row>
        <row r="228">
          <cell r="E228">
            <v>23900890.02</v>
          </cell>
        </row>
        <row r="229">
          <cell r="E229">
            <v>24538606.890000001</v>
          </cell>
        </row>
        <row r="230">
          <cell r="E230">
            <v>24365619.039999999</v>
          </cell>
        </row>
        <row r="231">
          <cell r="E231">
            <v>25071764.27</v>
          </cell>
        </row>
        <row r="232">
          <cell r="E232">
            <v>25384867.989999998</v>
          </cell>
        </row>
        <row r="233">
          <cell r="E233">
            <v>25570043.77</v>
          </cell>
        </row>
        <row r="234">
          <cell r="E234">
            <v>25458695.440000001</v>
          </cell>
        </row>
        <row r="235">
          <cell r="E235">
            <v>25435783.940000001</v>
          </cell>
        </row>
        <row r="236">
          <cell r="E236">
            <v>25139650.030000001</v>
          </cell>
        </row>
        <row r="237">
          <cell r="E237">
            <v>25082780.920000002</v>
          </cell>
        </row>
        <row r="238">
          <cell r="E238">
            <v>26715069.27</v>
          </cell>
        </row>
        <row r="239">
          <cell r="E239">
            <v>25581351.34</v>
          </cell>
        </row>
        <row r="240">
          <cell r="E240">
            <v>25630284.469999999</v>
          </cell>
        </row>
        <row r="241">
          <cell r="E241">
            <v>24964719.16</v>
          </cell>
        </row>
        <row r="242">
          <cell r="E242">
            <v>25268020.48</v>
          </cell>
        </row>
        <row r="243">
          <cell r="E243">
            <v>25190651.940000001</v>
          </cell>
        </row>
        <row r="244">
          <cell r="E244">
            <v>25210409.32</v>
          </cell>
        </row>
        <row r="245">
          <cell r="E245">
            <v>24964107.649999999</v>
          </cell>
        </row>
        <row r="246">
          <cell r="E246">
            <v>25116602.809999999</v>
          </cell>
        </row>
        <row r="247">
          <cell r="E247">
            <v>24394894.559999999</v>
          </cell>
        </row>
        <row r="248">
          <cell r="E248">
            <v>26877056.489999998</v>
          </cell>
        </row>
        <row r="249">
          <cell r="E249">
            <v>28564488.690000001</v>
          </cell>
        </row>
        <row r="250">
          <cell r="E250">
            <v>29826642.359999999</v>
          </cell>
        </row>
        <row r="251">
          <cell r="E251">
            <v>30449792.530000001</v>
          </cell>
        </row>
        <row r="252">
          <cell r="E252">
            <v>31125737.82</v>
          </cell>
        </row>
        <row r="253">
          <cell r="E253">
            <v>32605373.719999999</v>
          </cell>
        </row>
        <row r="254">
          <cell r="E254">
            <v>34819984.090000004</v>
          </cell>
        </row>
        <row r="255">
          <cell r="E255">
            <v>34719304.130000003</v>
          </cell>
        </row>
        <row r="256">
          <cell r="E256">
            <v>31844825.780000001</v>
          </cell>
        </row>
        <row r="257">
          <cell r="E257">
            <v>42154322.259999998</v>
          </cell>
        </row>
        <row r="258">
          <cell r="E258">
            <v>38750773.939999998</v>
          </cell>
        </row>
        <row r="259">
          <cell r="E259">
            <v>39311545.920000002</v>
          </cell>
        </row>
        <row r="260">
          <cell r="E260">
            <v>34147588.950000003</v>
          </cell>
        </row>
        <row r="261">
          <cell r="E261">
            <v>32112005.629999999</v>
          </cell>
        </row>
        <row r="262">
          <cell r="E262">
            <v>30295532.390000001</v>
          </cell>
        </row>
        <row r="263">
          <cell r="E263">
            <v>28122296.699999999</v>
          </cell>
        </row>
        <row r="264">
          <cell r="E264">
            <v>30157388.989999998</v>
          </cell>
        </row>
        <row r="265">
          <cell r="E265">
            <v>29398271.43</v>
          </cell>
        </row>
        <row r="266">
          <cell r="E266">
            <v>32982957.149999999</v>
          </cell>
        </row>
        <row r="267">
          <cell r="E267">
            <v>34386654.560000002</v>
          </cell>
        </row>
        <row r="268">
          <cell r="E268">
            <v>33588425.149999999</v>
          </cell>
        </row>
        <row r="269">
          <cell r="E269">
            <v>33661478.579999998</v>
          </cell>
        </row>
        <row r="270">
          <cell r="E270">
            <v>32246911.59</v>
          </cell>
        </row>
        <row r="271">
          <cell r="E271">
            <v>30876618.149999999</v>
          </cell>
        </row>
        <row r="272">
          <cell r="E272">
            <v>30714640.68</v>
          </cell>
        </row>
        <row r="273">
          <cell r="E273">
            <v>28613339.399999999</v>
          </cell>
        </row>
        <row r="274">
          <cell r="E274">
            <v>30062408.899999999</v>
          </cell>
        </row>
      </sheetData>
      <sheetData sheetId="33">
        <row r="2">
          <cell r="A2">
            <v>45471</v>
          </cell>
          <cell r="E2">
            <v>48980025.57</v>
          </cell>
        </row>
        <row r="3">
          <cell r="E3">
            <v>50326568.810000002</v>
          </cell>
        </row>
        <row r="4">
          <cell r="E4">
            <v>51647089.630000003</v>
          </cell>
        </row>
        <row r="5">
          <cell r="E5">
            <v>51766275.549999997</v>
          </cell>
        </row>
        <row r="6">
          <cell r="E6">
            <v>50006110.090000004</v>
          </cell>
        </row>
        <row r="7">
          <cell r="E7">
            <v>49936655.140000001</v>
          </cell>
        </row>
        <row r="8">
          <cell r="E8">
            <v>49303774.409999996</v>
          </cell>
        </row>
        <row r="9">
          <cell r="E9">
            <v>50955188.130000003</v>
          </cell>
        </row>
        <row r="10">
          <cell r="E10">
            <v>51877776.560000002</v>
          </cell>
        </row>
        <row r="11">
          <cell r="E11">
            <v>52005575.859999999</v>
          </cell>
        </row>
        <row r="12">
          <cell r="E12">
            <v>51784987.990000002</v>
          </cell>
        </row>
        <row r="13">
          <cell r="E13">
            <v>50591791.689999998</v>
          </cell>
        </row>
        <row r="14">
          <cell r="E14">
            <v>51177770.350000001</v>
          </cell>
        </row>
        <row r="15">
          <cell r="E15">
            <v>49213612.109999999</v>
          </cell>
        </row>
        <row r="16">
          <cell r="E16">
            <v>49127411.140000001</v>
          </cell>
        </row>
        <row r="17">
          <cell r="E17">
            <v>50840390.479999997</v>
          </cell>
        </row>
        <row r="18">
          <cell r="E18">
            <v>50796258.590000004</v>
          </cell>
        </row>
        <row r="19">
          <cell r="E19">
            <v>50149228.909999996</v>
          </cell>
        </row>
        <row r="20">
          <cell r="E20">
            <v>48430267.520000003</v>
          </cell>
        </row>
        <row r="21">
          <cell r="E21">
            <v>45493593.340000004</v>
          </cell>
        </row>
        <row r="22">
          <cell r="E22">
            <v>44744661.25</v>
          </cell>
        </row>
        <row r="23">
          <cell r="E23">
            <v>45001127.68</v>
          </cell>
        </row>
        <row r="24">
          <cell r="E24">
            <v>45810200.450000003</v>
          </cell>
        </row>
        <row r="25">
          <cell r="E25">
            <v>46816465.789999999</v>
          </cell>
        </row>
        <row r="26">
          <cell r="E26">
            <v>46001192.969999999</v>
          </cell>
        </row>
        <row r="27">
          <cell r="E27">
            <v>45668703.880000003</v>
          </cell>
        </row>
        <row r="28">
          <cell r="E28">
            <v>45398283.600000001</v>
          </cell>
        </row>
        <row r="29">
          <cell r="E29">
            <v>45696581.530000001</v>
          </cell>
        </row>
        <row r="30">
          <cell r="E30">
            <v>46153554.600000001</v>
          </cell>
        </row>
        <row r="31">
          <cell r="E31">
            <v>46134801.899999999</v>
          </cell>
        </row>
        <row r="32">
          <cell r="E32">
            <v>45851306.780000001</v>
          </cell>
        </row>
        <row r="33">
          <cell r="E33">
            <v>46298856.619999997</v>
          </cell>
        </row>
        <row r="34">
          <cell r="E34">
            <v>47289624.18</v>
          </cell>
        </row>
        <row r="35">
          <cell r="E35">
            <v>47886737.530000001</v>
          </cell>
        </row>
        <row r="36">
          <cell r="E36">
            <v>48609907.68</v>
          </cell>
        </row>
        <row r="37">
          <cell r="E37">
            <v>48459922.82</v>
          </cell>
        </row>
        <row r="38">
          <cell r="E38">
            <v>48870816.960000001</v>
          </cell>
        </row>
        <row r="39">
          <cell r="E39">
            <v>49119616.270000003</v>
          </cell>
        </row>
        <row r="40">
          <cell r="E40">
            <v>48238932.219999999</v>
          </cell>
        </row>
        <row r="41">
          <cell r="E41">
            <v>48058798.880000003</v>
          </cell>
        </row>
        <row r="42">
          <cell r="E42">
            <v>49045059.340000004</v>
          </cell>
        </row>
        <row r="43">
          <cell r="E43">
            <v>48259901.07</v>
          </cell>
        </row>
        <row r="44">
          <cell r="E44">
            <v>46413354.079999998</v>
          </cell>
        </row>
        <row r="45">
          <cell r="E45">
            <v>48128754</v>
          </cell>
        </row>
        <row r="46">
          <cell r="E46">
            <v>49373468.649999999</v>
          </cell>
        </row>
        <row r="47">
          <cell r="E47">
            <v>49734434.670000002</v>
          </cell>
        </row>
        <row r="48">
          <cell r="E48">
            <v>49468699.119999997</v>
          </cell>
        </row>
        <row r="49">
          <cell r="E49">
            <v>50117421.170000002</v>
          </cell>
        </row>
        <row r="50">
          <cell r="E50">
            <v>49053899.740000002</v>
          </cell>
        </row>
        <row r="51">
          <cell r="E51">
            <v>48558519.340000004</v>
          </cell>
        </row>
        <row r="52">
          <cell r="E52">
            <v>50611299.350000001</v>
          </cell>
        </row>
        <row r="53">
          <cell r="E53">
            <v>50674937.549999997</v>
          </cell>
        </row>
        <row r="54">
          <cell r="E54">
            <v>49573051.229999997</v>
          </cell>
        </row>
        <row r="55">
          <cell r="E55">
            <v>48685455.009999998</v>
          </cell>
        </row>
        <row r="56">
          <cell r="E56">
            <v>48901324.659999996</v>
          </cell>
        </row>
        <row r="57">
          <cell r="E57">
            <v>48923372.93</v>
          </cell>
        </row>
        <row r="58">
          <cell r="E58">
            <v>50433434.590000004</v>
          </cell>
        </row>
        <row r="59">
          <cell r="E59">
            <v>50575418.960000001</v>
          </cell>
        </row>
        <row r="60">
          <cell r="E60">
            <v>49612370.469999999</v>
          </cell>
        </row>
        <row r="61">
          <cell r="E61">
            <v>49932129.670000002</v>
          </cell>
        </row>
        <row r="62">
          <cell r="E62">
            <v>50117258.25</v>
          </cell>
        </row>
        <row r="63">
          <cell r="E63">
            <v>49855925.479999997</v>
          </cell>
        </row>
        <row r="64">
          <cell r="E64">
            <v>53368847</v>
          </cell>
        </row>
        <row r="65">
          <cell r="E65">
            <v>53719776.939999998</v>
          </cell>
        </row>
        <row r="66">
          <cell r="E66">
            <v>51592303.259999998</v>
          </cell>
        </row>
        <row r="67">
          <cell r="E67">
            <v>51137253.189999998</v>
          </cell>
        </row>
        <row r="68">
          <cell r="E68">
            <v>50950361.990000002</v>
          </cell>
        </row>
        <row r="69">
          <cell r="E69">
            <v>52659593.140000001</v>
          </cell>
        </row>
        <row r="70">
          <cell r="E70">
            <v>52469934.140000001</v>
          </cell>
        </row>
        <row r="71">
          <cell r="E71">
            <v>51948896.75</v>
          </cell>
        </row>
        <row r="72">
          <cell r="E72">
            <v>52558334.810000002</v>
          </cell>
        </row>
        <row r="73">
          <cell r="E73">
            <v>52883839.710000001</v>
          </cell>
        </row>
        <row r="74">
          <cell r="E74">
            <v>52832378.189999998</v>
          </cell>
        </row>
        <row r="75">
          <cell r="E75">
            <v>53208652.409999996</v>
          </cell>
        </row>
        <row r="76">
          <cell r="E76">
            <v>53021553.469999999</v>
          </cell>
        </row>
        <row r="77">
          <cell r="E77">
            <v>51619553.979999997</v>
          </cell>
        </row>
        <row r="78">
          <cell r="E78">
            <v>50808000.649999999</v>
          </cell>
        </row>
        <row r="79">
          <cell r="E79">
            <v>50276730.119999997</v>
          </cell>
        </row>
        <row r="80">
          <cell r="E80">
            <v>51979583.25</v>
          </cell>
        </row>
        <row r="81">
          <cell r="E81">
            <v>48035218.700000003</v>
          </cell>
        </row>
        <row r="82">
          <cell r="E82">
            <v>47709052.460000001</v>
          </cell>
        </row>
        <row r="83">
          <cell r="E83">
            <v>47615853.079999998</v>
          </cell>
        </row>
        <row r="84">
          <cell r="E84">
            <v>47043824.159999996</v>
          </cell>
        </row>
        <row r="85">
          <cell r="E85">
            <v>47603657.960000001</v>
          </cell>
        </row>
        <row r="86">
          <cell r="E86">
            <v>47752697.079999998</v>
          </cell>
        </row>
        <row r="87">
          <cell r="E87">
            <v>47403461.899999999</v>
          </cell>
        </row>
        <row r="88">
          <cell r="E88">
            <v>48654578.850000001</v>
          </cell>
        </row>
        <row r="89">
          <cell r="E89">
            <v>48468942.979999997</v>
          </cell>
        </row>
        <row r="90">
          <cell r="E90">
            <v>48662860.340000004</v>
          </cell>
        </row>
        <row r="91">
          <cell r="E91">
            <v>49158638.57</v>
          </cell>
        </row>
        <row r="92">
          <cell r="E92">
            <v>48931309.689999998</v>
          </cell>
        </row>
        <row r="93">
          <cell r="E93">
            <v>49345425.770000003</v>
          </cell>
        </row>
        <row r="94">
          <cell r="E94">
            <v>49768370.240000002</v>
          </cell>
        </row>
        <row r="95">
          <cell r="E95">
            <v>48657863.539999999</v>
          </cell>
        </row>
        <row r="96">
          <cell r="E96">
            <v>48938526.439999998</v>
          </cell>
        </row>
        <row r="97">
          <cell r="E97">
            <v>47436584.700000003</v>
          </cell>
        </row>
        <row r="98">
          <cell r="E98">
            <v>47884491.950000003</v>
          </cell>
        </row>
        <row r="99">
          <cell r="E99">
            <v>48987391.439999998</v>
          </cell>
        </row>
        <row r="100">
          <cell r="E100">
            <v>49881348.090000004</v>
          </cell>
        </row>
        <row r="101">
          <cell r="E101">
            <v>49364961.079999998</v>
          </cell>
        </row>
        <row r="102">
          <cell r="E102">
            <v>48575280.289999999</v>
          </cell>
        </row>
        <row r="103">
          <cell r="E103">
            <v>51125511.170000002</v>
          </cell>
        </row>
        <row r="104">
          <cell r="E104">
            <v>50985321.25</v>
          </cell>
        </row>
        <row r="105">
          <cell r="E105">
            <v>49987035.07</v>
          </cell>
        </row>
        <row r="106">
          <cell r="E106">
            <v>44460269.07</v>
          </cell>
        </row>
        <row r="107">
          <cell r="E107">
            <v>44968738.93</v>
          </cell>
        </row>
        <row r="108">
          <cell r="E108">
            <v>44650522.340000004</v>
          </cell>
        </row>
        <row r="109">
          <cell r="E109">
            <v>45500701.299999997</v>
          </cell>
        </row>
        <row r="110">
          <cell r="E110">
            <v>45123815.909999996</v>
          </cell>
        </row>
        <row r="111">
          <cell r="E111">
            <v>44511387.780000001</v>
          </cell>
        </row>
        <row r="112">
          <cell r="E112">
            <v>43683861.060000002</v>
          </cell>
        </row>
        <row r="113">
          <cell r="E113">
            <v>43734490.299999997</v>
          </cell>
        </row>
        <row r="114">
          <cell r="E114">
            <v>43551736.07</v>
          </cell>
        </row>
        <row r="115">
          <cell r="E115">
            <v>43994711.039999999</v>
          </cell>
        </row>
        <row r="116">
          <cell r="E116">
            <v>44688245.890000001</v>
          </cell>
        </row>
        <row r="117">
          <cell r="E117">
            <v>43427872.740000002</v>
          </cell>
        </row>
        <row r="118">
          <cell r="E118">
            <v>43403418.460000001</v>
          </cell>
        </row>
        <row r="119">
          <cell r="E119">
            <v>43087871.5</v>
          </cell>
        </row>
        <row r="120">
          <cell r="E120">
            <v>43545129.159999996</v>
          </cell>
        </row>
        <row r="121">
          <cell r="E121">
            <v>43773392.520000003</v>
          </cell>
        </row>
        <row r="122">
          <cell r="E122">
            <v>46108700.340000004</v>
          </cell>
        </row>
        <row r="123">
          <cell r="E123">
            <v>33807746.409999996</v>
          </cell>
        </row>
        <row r="124">
          <cell r="E124">
            <v>31667440.379999999</v>
          </cell>
        </row>
        <row r="125">
          <cell r="E125">
            <v>31478793.359999999</v>
          </cell>
        </row>
        <row r="126">
          <cell r="E126">
            <v>31726456.190000001</v>
          </cell>
        </row>
        <row r="127">
          <cell r="E127">
            <v>33975501.909999996</v>
          </cell>
        </row>
        <row r="128">
          <cell r="E128">
            <v>34310076.659999996</v>
          </cell>
        </row>
        <row r="129">
          <cell r="E129">
            <v>37833891.369999997</v>
          </cell>
        </row>
        <row r="130">
          <cell r="E130">
            <v>35219536.789999999</v>
          </cell>
        </row>
        <row r="131">
          <cell r="E131">
            <v>36676216.5</v>
          </cell>
        </row>
        <row r="132">
          <cell r="E132">
            <v>37382976.43</v>
          </cell>
        </row>
        <row r="133">
          <cell r="E133">
            <v>38237541.420000002</v>
          </cell>
        </row>
        <row r="134">
          <cell r="E134">
            <v>41364510.149999999</v>
          </cell>
        </row>
        <row r="135">
          <cell r="E135">
            <v>42331790.359999999</v>
          </cell>
        </row>
        <row r="136">
          <cell r="E136">
            <v>45753556.630000003</v>
          </cell>
        </row>
        <row r="137">
          <cell r="E137">
            <v>42767353.710000001</v>
          </cell>
        </row>
        <row r="138">
          <cell r="E138">
            <v>45358413.460000001</v>
          </cell>
        </row>
        <row r="139">
          <cell r="E139">
            <v>43236139.609999999</v>
          </cell>
        </row>
        <row r="140">
          <cell r="E140">
            <v>49594888.57</v>
          </cell>
        </row>
        <row r="141">
          <cell r="E141">
            <v>49969801.399999999</v>
          </cell>
        </row>
        <row r="142">
          <cell r="E142">
            <v>51945054.200000003</v>
          </cell>
        </row>
        <row r="143">
          <cell r="E143">
            <v>54136716.659999996</v>
          </cell>
        </row>
        <row r="144">
          <cell r="E144">
            <v>54900113.039999999</v>
          </cell>
        </row>
        <row r="145">
          <cell r="E145">
            <v>55195526.82</v>
          </cell>
        </row>
        <row r="146">
          <cell r="E146">
            <v>56478108.149999999</v>
          </cell>
        </row>
        <row r="147">
          <cell r="E147">
            <v>57963223.240000002</v>
          </cell>
        </row>
        <row r="148">
          <cell r="E148">
            <v>48738434.049999997</v>
          </cell>
        </row>
        <row r="149">
          <cell r="E149">
            <v>46204606.469999999</v>
          </cell>
        </row>
        <row r="150">
          <cell r="E150">
            <v>45924635.520000003</v>
          </cell>
        </row>
        <row r="151">
          <cell r="E151">
            <v>48539438.729999997</v>
          </cell>
        </row>
        <row r="152">
          <cell r="E152">
            <v>48663821.880000003</v>
          </cell>
        </row>
        <row r="153">
          <cell r="E153">
            <v>47234017.18</v>
          </cell>
        </row>
        <row r="154">
          <cell r="E154">
            <v>54580072.329999998</v>
          </cell>
        </row>
        <row r="155">
          <cell r="E155">
            <v>54893077.93</v>
          </cell>
        </row>
        <row r="156">
          <cell r="E156">
            <v>54584505.210000001</v>
          </cell>
        </row>
        <row r="157">
          <cell r="E157">
            <v>59153720.869999997</v>
          </cell>
        </row>
        <row r="158">
          <cell r="E158">
            <v>58550379.600000001</v>
          </cell>
        </row>
        <row r="159">
          <cell r="E159">
            <v>56750069.759999998</v>
          </cell>
        </row>
        <row r="160">
          <cell r="E160">
            <v>56344785.93</v>
          </cell>
        </row>
        <row r="161">
          <cell r="E161">
            <v>54958147.159999996</v>
          </cell>
        </row>
        <row r="162">
          <cell r="E162">
            <v>59881715.960000001</v>
          </cell>
        </row>
        <row r="163">
          <cell r="E163">
            <v>46288022.729999997</v>
          </cell>
        </row>
        <row r="164">
          <cell r="E164">
            <v>45694812.859999999</v>
          </cell>
        </row>
        <row r="165">
          <cell r="E165">
            <v>47365543.369999997</v>
          </cell>
        </row>
        <row r="166">
          <cell r="E166">
            <v>49262831.359999999</v>
          </cell>
        </row>
        <row r="167">
          <cell r="E167">
            <v>50941631.189999998</v>
          </cell>
        </row>
        <row r="168">
          <cell r="E168">
            <v>51344314.140000001</v>
          </cell>
        </row>
        <row r="169">
          <cell r="E169">
            <v>49724490.939999998</v>
          </cell>
        </row>
        <row r="170">
          <cell r="E170">
            <v>48649583.920000002</v>
          </cell>
        </row>
        <row r="171">
          <cell r="E171">
            <v>48814456.130000003</v>
          </cell>
        </row>
        <row r="172">
          <cell r="E172">
            <v>49365320.060000002</v>
          </cell>
        </row>
        <row r="173">
          <cell r="E173">
            <v>50153745.060000002</v>
          </cell>
        </row>
        <row r="174">
          <cell r="E174">
            <v>51370269.649999999</v>
          </cell>
        </row>
        <row r="175">
          <cell r="E175">
            <v>52481330.689999998</v>
          </cell>
        </row>
        <row r="176">
          <cell r="E176">
            <v>52722205.920000002</v>
          </cell>
        </row>
        <row r="177">
          <cell r="E177">
            <v>51559143.93</v>
          </cell>
        </row>
        <row r="178">
          <cell r="E178">
            <v>51684498.420000002</v>
          </cell>
        </row>
        <row r="179">
          <cell r="E179">
            <v>62330571.450000003</v>
          </cell>
        </row>
        <row r="180">
          <cell r="E180">
            <v>61333380.119999997</v>
          </cell>
        </row>
        <row r="181">
          <cell r="E181">
            <v>60707824.420000002</v>
          </cell>
        </row>
        <row r="182">
          <cell r="E182">
            <v>58906346.399999999</v>
          </cell>
        </row>
        <row r="183">
          <cell r="E183">
            <v>58458884.759999998</v>
          </cell>
        </row>
        <row r="184">
          <cell r="E184">
            <v>59987068.880000003</v>
          </cell>
        </row>
        <row r="185">
          <cell r="E185">
            <v>65288539.310000002</v>
          </cell>
        </row>
        <row r="186">
          <cell r="E186">
            <v>67300256.629999995</v>
          </cell>
        </row>
        <row r="187">
          <cell r="E187">
            <v>64998551.350000001</v>
          </cell>
        </row>
        <row r="188">
          <cell r="E188">
            <v>57697408.100000001</v>
          </cell>
        </row>
        <row r="189">
          <cell r="E189">
            <v>67866109.459999993</v>
          </cell>
        </row>
        <row r="190">
          <cell r="E190">
            <v>64784989.170000002</v>
          </cell>
        </row>
        <row r="191">
          <cell r="E191">
            <v>68399408.599999994</v>
          </cell>
        </row>
        <row r="192">
          <cell r="E192">
            <v>69677538.829999998</v>
          </cell>
        </row>
        <row r="193">
          <cell r="E193">
            <v>70095725.170000002</v>
          </cell>
        </row>
        <row r="194">
          <cell r="E194">
            <v>65979594.780000001</v>
          </cell>
        </row>
        <row r="195">
          <cell r="E195">
            <v>68377130.180000007</v>
          </cell>
        </row>
        <row r="196">
          <cell r="E196">
            <v>66883064.079999998</v>
          </cell>
        </row>
        <row r="197">
          <cell r="E197">
            <v>69971948.560000002</v>
          </cell>
        </row>
        <row r="198">
          <cell r="E198">
            <v>67779451.189999998</v>
          </cell>
        </row>
        <row r="199">
          <cell r="E199">
            <v>67468393.719999999</v>
          </cell>
        </row>
        <row r="200">
          <cell r="E200">
            <v>67328123.329999998</v>
          </cell>
        </row>
        <row r="201">
          <cell r="E201">
            <v>67422139.230000004</v>
          </cell>
        </row>
        <row r="202">
          <cell r="E202">
            <v>68237096.379999995</v>
          </cell>
        </row>
        <row r="203">
          <cell r="E203">
            <v>67464255.760000005</v>
          </cell>
        </row>
        <row r="204">
          <cell r="E204">
            <v>66083338.479999997</v>
          </cell>
        </row>
        <row r="205">
          <cell r="E205">
            <v>66668601.119999997</v>
          </cell>
        </row>
        <row r="206">
          <cell r="E206">
            <v>66709125.130000003</v>
          </cell>
        </row>
        <row r="207">
          <cell r="E207">
            <v>65081600.600000001</v>
          </cell>
        </row>
        <row r="208">
          <cell r="E208">
            <v>64914772.960000001</v>
          </cell>
        </row>
        <row r="209">
          <cell r="E209">
            <v>66423197.850000001</v>
          </cell>
        </row>
        <row r="210">
          <cell r="E210">
            <v>66557307.289999999</v>
          </cell>
        </row>
        <row r="211">
          <cell r="E211">
            <v>66616785.890000001</v>
          </cell>
        </row>
        <row r="212">
          <cell r="E212">
            <v>68176713.859999999</v>
          </cell>
        </row>
        <row r="213">
          <cell r="E213">
            <v>66016568.350000001</v>
          </cell>
        </row>
        <row r="214">
          <cell r="E214">
            <v>65304974.469999999</v>
          </cell>
        </row>
        <row r="215">
          <cell r="E215">
            <v>64753895.109999999</v>
          </cell>
        </row>
        <row r="216">
          <cell r="E216">
            <v>66078594.469999999</v>
          </cell>
        </row>
        <row r="217">
          <cell r="E217">
            <v>67150339.120000005</v>
          </cell>
        </row>
        <row r="218">
          <cell r="E218">
            <v>68261039.450000003</v>
          </cell>
        </row>
        <row r="219">
          <cell r="E219">
            <v>69199298.859999999</v>
          </cell>
        </row>
        <row r="220">
          <cell r="E220">
            <v>69517494.890000001</v>
          </cell>
        </row>
        <row r="221">
          <cell r="E221">
            <v>69077094.799999997</v>
          </cell>
        </row>
        <row r="222">
          <cell r="E222">
            <v>67524745.790000007</v>
          </cell>
        </row>
        <row r="223">
          <cell r="E223">
            <v>66523690.880000003</v>
          </cell>
        </row>
        <row r="224">
          <cell r="E224">
            <v>67912968.840000004</v>
          </cell>
        </row>
        <row r="225">
          <cell r="E225">
            <v>68358401.370000005</v>
          </cell>
        </row>
        <row r="226">
          <cell r="E226">
            <v>68816090.650000006</v>
          </cell>
        </row>
        <row r="227">
          <cell r="E227">
            <v>68657927.349999994</v>
          </cell>
        </row>
        <row r="228">
          <cell r="E228">
            <v>69132640.069999993</v>
          </cell>
        </row>
        <row r="229">
          <cell r="E229">
            <v>68647395.920000002</v>
          </cell>
        </row>
        <row r="230">
          <cell r="E230">
            <v>69034154.25</v>
          </cell>
        </row>
        <row r="231">
          <cell r="E231">
            <v>68758758.730000004</v>
          </cell>
        </row>
        <row r="232">
          <cell r="E232">
            <v>68684493.560000002</v>
          </cell>
        </row>
        <row r="233">
          <cell r="E233">
            <v>67151010.780000001</v>
          </cell>
        </row>
        <row r="234">
          <cell r="E234">
            <v>67544486.530000001</v>
          </cell>
        </row>
        <row r="235">
          <cell r="E235">
            <v>67241662.629999995</v>
          </cell>
        </row>
        <row r="236">
          <cell r="E236">
            <v>65217096.990000002</v>
          </cell>
        </row>
        <row r="237">
          <cell r="E237">
            <v>65171714.109999999</v>
          </cell>
        </row>
        <row r="238">
          <cell r="E238">
            <v>63819861.560000002</v>
          </cell>
        </row>
        <row r="239">
          <cell r="E239">
            <v>62587462.659999996</v>
          </cell>
        </row>
        <row r="240">
          <cell r="E240">
            <v>63536548.609999999</v>
          </cell>
        </row>
        <row r="241">
          <cell r="E241">
            <v>66207605.740000002</v>
          </cell>
        </row>
        <row r="242">
          <cell r="E242">
            <v>65455678.329999998</v>
          </cell>
        </row>
        <row r="243">
          <cell r="E243">
            <v>63924362.689999998</v>
          </cell>
        </row>
        <row r="244">
          <cell r="E244">
            <v>64484912.460000001</v>
          </cell>
        </row>
        <row r="245">
          <cell r="E245">
            <v>63477282.82</v>
          </cell>
        </row>
        <row r="246">
          <cell r="E246">
            <v>64442215.789999999</v>
          </cell>
        </row>
        <row r="247">
          <cell r="E247">
            <v>65247444.170000002</v>
          </cell>
        </row>
        <row r="248">
          <cell r="E248">
            <v>61588728.130000003</v>
          </cell>
        </row>
        <row r="249">
          <cell r="E249">
            <v>61162579.579999998</v>
          </cell>
        </row>
        <row r="250">
          <cell r="E250">
            <v>63336004.07</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eaLnBrk="1" fontAlgn="auto" latinLnBrk="0" hangingPunct="1">
          <a:defRPr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22DE-F113-4658-8198-1CBDE913076C}">
  <sheetPr codeName="Sheet5">
    <pageSetUpPr fitToPage="1"/>
  </sheetPr>
  <dimension ref="A1:A82"/>
  <sheetViews>
    <sheetView showGridLines="0" zoomScaleNormal="100" zoomScaleSheetLayoutView="100" workbookViewId="0">
      <selection activeCell="A13" sqref="A13"/>
    </sheetView>
  </sheetViews>
  <sheetFormatPr defaultColWidth="9.1796875" defaultRowHeight="14"/>
  <cols>
    <col min="1" max="1" width="110.54296875" style="2" customWidth="1"/>
    <col min="2" max="16384" width="9.1796875" style="2"/>
  </cols>
  <sheetData>
    <row r="1" spans="1:1" ht="23">
      <c r="A1" s="934" t="s">
        <v>203</v>
      </c>
    </row>
    <row r="2" spans="1:1">
      <c r="A2" s="935" t="s">
        <v>240</v>
      </c>
    </row>
    <row r="3" spans="1:1">
      <c r="A3" s="1" t="s">
        <v>196</v>
      </c>
    </row>
    <row r="4" spans="1:1">
      <c r="A4" s="80" t="s">
        <v>1039</v>
      </c>
    </row>
    <row r="5" spans="1:1">
      <c r="A5" s="80" t="s">
        <v>1040</v>
      </c>
    </row>
    <row r="6" spans="1:1">
      <c r="A6" s="80" t="s">
        <v>1042</v>
      </c>
    </row>
    <row r="7" spans="1:1">
      <c r="A7" s="80" t="s">
        <v>1043</v>
      </c>
    </row>
    <row r="8" spans="1:1">
      <c r="A8" s="80" t="s">
        <v>511</v>
      </c>
    </row>
    <row r="9" spans="1:1">
      <c r="A9" s="80" t="s">
        <v>530</v>
      </c>
    </row>
    <row r="10" spans="1:1">
      <c r="A10" s="80" t="s">
        <v>1044</v>
      </c>
    </row>
    <row r="11" spans="1:1">
      <c r="A11" s="80" t="s">
        <v>1041</v>
      </c>
    </row>
    <row r="12" spans="1:1">
      <c r="A12" s="80" t="s">
        <v>1045</v>
      </c>
    </row>
    <row r="13" spans="1:1">
      <c r="A13" s="80" t="s">
        <v>1046</v>
      </c>
    </row>
    <row r="14" spans="1:1">
      <c r="A14" s="80" t="s">
        <v>1047</v>
      </c>
    </row>
    <row r="15" spans="1:1">
      <c r="A15" s="80" t="s">
        <v>1048</v>
      </c>
    </row>
    <row r="16" spans="1:1">
      <c r="A16" s="80" t="s">
        <v>1049</v>
      </c>
    </row>
    <row r="17" spans="1:1">
      <c r="A17" s="80" t="s">
        <v>1050</v>
      </c>
    </row>
    <row r="18" spans="1:1">
      <c r="A18" s="80" t="s">
        <v>1051</v>
      </c>
    </row>
    <row r="20" spans="1:1">
      <c r="A20" s="3" t="s">
        <v>197</v>
      </c>
    </row>
    <row r="21" spans="1:1">
      <c r="A21" s="80" t="s">
        <v>1052</v>
      </c>
    </row>
    <row r="22" spans="1:1">
      <c r="A22" s="80" t="s">
        <v>1053</v>
      </c>
    </row>
    <row r="23" spans="1:1">
      <c r="A23" s="80" t="s">
        <v>1054</v>
      </c>
    </row>
    <row r="24" spans="1:1">
      <c r="A24" s="80" t="s">
        <v>337</v>
      </c>
    </row>
    <row r="25" spans="1:1">
      <c r="A25" s="80" t="s">
        <v>336</v>
      </c>
    </row>
    <row r="26" spans="1:1">
      <c r="A26" s="80" t="s">
        <v>1055</v>
      </c>
    </row>
    <row r="27" spans="1:1">
      <c r="A27" s="80" t="s">
        <v>1056</v>
      </c>
    </row>
    <row r="28" spans="1:1">
      <c r="A28" s="80" t="s">
        <v>338</v>
      </c>
    </row>
    <row r="29" spans="1:1">
      <c r="A29" s="80" t="s">
        <v>1057</v>
      </c>
    </row>
    <row r="30" spans="1:1">
      <c r="A30" s="80" t="s">
        <v>241</v>
      </c>
    </row>
    <row r="31" spans="1:1">
      <c r="A31" s="80" t="s">
        <v>242</v>
      </c>
    </row>
    <row r="32" spans="1:1">
      <c r="A32" s="80" t="s">
        <v>243</v>
      </c>
    </row>
    <row r="33" spans="1:1">
      <c r="A33" s="80" t="s">
        <v>1058</v>
      </c>
    </row>
    <row r="34" spans="1:1">
      <c r="A34" s="80" t="s">
        <v>1059</v>
      </c>
    </row>
    <row r="35" spans="1:1">
      <c r="A35" s="80" t="s">
        <v>1060</v>
      </c>
    </row>
    <row r="36" spans="1:1">
      <c r="A36" s="80" t="s">
        <v>1061</v>
      </c>
    </row>
    <row r="37" spans="1:1">
      <c r="A37" s="80" t="s">
        <v>1062</v>
      </c>
    </row>
    <row r="38" spans="1:1">
      <c r="A38" s="80" t="s">
        <v>1276</v>
      </c>
    </row>
    <row r="39" spans="1:1">
      <c r="A39" s="80" t="s">
        <v>1063</v>
      </c>
    </row>
    <row r="41" spans="1:1">
      <c r="A41" s="612" t="s">
        <v>198</v>
      </c>
    </row>
    <row r="42" spans="1:1">
      <c r="A42" s="80" t="s">
        <v>244</v>
      </c>
    </row>
    <row r="43" spans="1:1">
      <c r="A43" s="80" t="s">
        <v>1064</v>
      </c>
    </row>
    <row r="44" spans="1:1">
      <c r="A44" s="80" t="s">
        <v>1065</v>
      </c>
    </row>
    <row r="45" spans="1:1">
      <c r="A45" s="80" t="s">
        <v>1066</v>
      </c>
    </row>
    <row r="46" spans="1:1">
      <c r="A46" s="80" t="s">
        <v>1067</v>
      </c>
    </row>
    <row r="47" spans="1:1">
      <c r="A47" s="80" t="s">
        <v>246</v>
      </c>
    </row>
    <row r="48" spans="1:1">
      <c r="A48" s="80" t="s">
        <v>1068</v>
      </c>
    </row>
    <row r="49" spans="1:1">
      <c r="A49" s="80" t="s">
        <v>245</v>
      </c>
    </row>
    <row r="50" spans="1:1">
      <c r="A50" s="80"/>
    </row>
    <row r="51" spans="1:1">
      <c r="A51" s="4" t="s">
        <v>202</v>
      </c>
    </row>
    <row r="52" spans="1:1">
      <c r="A52" s="80" t="s">
        <v>1069</v>
      </c>
    </row>
    <row r="53" spans="1:1">
      <c r="A53" s="80" t="s">
        <v>1070</v>
      </c>
    </row>
    <row r="54" spans="1:1">
      <c r="A54" s="80" t="s">
        <v>247</v>
      </c>
    </row>
    <row r="55" spans="1:1">
      <c r="A55" s="80" t="s">
        <v>248</v>
      </c>
    </row>
    <row r="56" spans="1:1">
      <c r="A56" s="80" t="s">
        <v>249</v>
      </c>
    </row>
    <row r="57" spans="1:1">
      <c r="A57" s="80" t="s">
        <v>1248</v>
      </c>
    </row>
    <row r="59" spans="1:1">
      <c r="A59" s="938" t="s">
        <v>1516</v>
      </c>
    </row>
    <row r="60" spans="1:1">
      <c r="A60" s="80" t="s">
        <v>1074</v>
      </c>
    </row>
    <row r="61" spans="1:1">
      <c r="A61" s="80" t="s">
        <v>1075</v>
      </c>
    </row>
    <row r="62" spans="1:1">
      <c r="A62" s="80" t="s">
        <v>1076</v>
      </c>
    </row>
    <row r="63" spans="1:1">
      <c r="A63" s="80" t="s">
        <v>1071</v>
      </c>
    </row>
    <row r="64" spans="1:1">
      <c r="A64" s="80" t="s">
        <v>1072</v>
      </c>
    </row>
    <row r="66" spans="1:1">
      <c r="A66" s="937" t="s">
        <v>47</v>
      </c>
    </row>
    <row r="67" spans="1:1">
      <c r="A67" s="80" t="s">
        <v>1073</v>
      </c>
    </row>
    <row r="69" spans="1:1">
      <c r="A69" s="936" t="s">
        <v>1396</v>
      </c>
    </row>
    <row r="70" spans="1:1">
      <c r="A70" s="80" t="s">
        <v>1714</v>
      </c>
    </row>
    <row r="71" spans="1:1">
      <c r="A71" s="80" t="s">
        <v>1715</v>
      </c>
    </row>
    <row r="72" spans="1:1">
      <c r="A72" s="80" t="s">
        <v>1716</v>
      </c>
    </row>
    <row r="73" spans="1:1">
      <c r="A73" s="80" t="s">
        <v>1338</v>
      </c>
    </row>
    <row r="74" spans="1:1">
      <c r="A74" s="80" t="s">
        <v>1353</v>
      </c>
    </row>
    <row r="75" spans="1:1">
      <c r="A75" s="80" t="s">
        <v>1764</v>
      </c>
    </row>
    <row r="76" spans="1:1">
      <c r="A76" s="80" t="s">
        <v>1378</v>
      </c>
    </row>
    <row r="77" spans="1:1">
      <c r="A77" s="80" t="s">
        <v>1383</v>
      </c>
    </row>
    <row r="78" spans="1:1">
      <c r="A78" s="80" t="s">
        <v>1635</v>
      </c>
    </row>
    <row r="79" spans="1:1">
      <c r="A79" s="80" t="s">
        <v>1636</v>
      </c>
    </row>
    <row r="80" spans="1:1">
      <c r="A80" s="80" t="s">
        <v>1827</v>
      </c>
    </row>
    <row r="81" spans="1:1">
      <c r="A81" s="80" t="s">
        <v>1826</v>
      </c>
    </row>
    <row r="82" spans="1:1">
      <c r="A82" s="80" t="s">
        <v>1509</v>
      </c>
    </row>
  </sheetData>
  <hyperlinks>
    <hyperlink ref="A4" location="'EU OV1'!A1" display="Overview of risk weighted exposure amounts (EU OV1)" xr:uid="{C369DD4C-7E86-4992-A4A3-6357522023C8}"/>
    <hyperlink ref="A5" location="'EU KM1'!A1" display="Key metrics template (EU KM1)" xr:uid="{9FF39823-3936-4B0F-9A73-A8C7C159577A}"/>
    <hyperlink ref="A39" location="'EU CR10'!A1" display="IRB (specialised lending and equities) (EU CR10)" xr:uid="{BCE4DE92-2425-4129-884F-AAF52D2B027C}"/>
    <hyperlink ref="A29" location="'EU CR3'!A1" display="CRM techniques – Overview (EU CR3)" xr:uid="{F23BBF65-6964-47F6-8DE8-D66053AEA4DD}"/>
    <hyperlink ref="A30" location="'EU CR4'!A1" display="Standardised approach – Credit risk exposure and CRM effects (EU CR4)" xr:uid="{73C52A37-E5AC-4F20-8F07-BF9CDE116FB7}"/>
    <hyperlink ref="A31" location="'EU CR5'!A1" display="Standardised approach (EU CR5)" xr:uid="{5C1C4AE9-AAD8-4177-A763-AA65948FB831}"/>
    <hyperlink ref="A32" location="'EU CR6'!A1" display="IRB approach – Credit risk exposures by exposure class and PD range (EU CR6)" xr:uid="{37E2B96A-328F-4D76-9B8C-24421DD04E50}"/>
    <hyperlink ref="A34" location="'EU CR7'!A1" display="IRB approach – Effect on the RWAs of credit derivatives used as CRM techniques (EU CR7)" xr:uid="{9FBBA91B-FAC0-4DAC-BE22-3F7F4428DA93}"/>
    <hyperlink ref="A36" location="'EU CR8'!A1" display="RWA flow statements of credit risk exposures under the IRB approach (EU CR8)" xr:uid="{B3CCC2E2-7B5D-443E-A631-73418E01AE2E}"/>
    <hyperlink ref="A42" location="'EU CCR1'!A1" display="Analysis of CCR exposure by approach (EU CCR1)" xr:uid="{AE2F0F39-D0EE-4EE6-A2E1-ED00BFDA1BEB}"/>
    <hyperlink ref="A43" location="'EU CCR2'!A1" display="CVA capital charge (EU CCR2)" xr:uid="{64E3F729-02C8-4D93-B731-EBA9B8E7C58D}"/>
    <hyperlink ref="A49" location="'EU CCR8'!A1" display="Exposures to CCPs (EU CCR8)" xr:uid="{CDC94BA6-2B43-4E40-9BF8-FCF3474651EB}"/>
    <hyperlink ref="A44" location="'EU CCR3'!A1" display="Standardised approach – CCR exposures by regulatory portfolio and risk (EU CCR3)" xr:uid="{EF8109AB-C31F-43F5-8564-7CA58101AA73}"/>
    <hyperlink ref="A45" location="'EU CCR4'!A1" display="IRB approach – CCR exposures by portfolio and PD scale - (EU CCR4)" xr:uid="{1ABD290A-615B-4451-9B73-2321166CA357}"/>
    <hyperlink ref="A48" location="'EU CCR7'!A1" display="RWA flow statements of CCR exposures under the IMM (EU CCR7)" xr:uid="{F5C63E54-3399-46D7-94B9-9CE54CDC409B}"/>
    <hyperlink ref="A46" location="'EU CCR5'!A1" display="Composition of collateral for CCR exposures (EU CCR5)" xr:uid="{34B24CD9-1B43-4E16-8550-87B00C894820}"/>
    <hyperlink ref="A47" location="'EU CCR6'!A1" display="Credit derivatives exposures (EU CCR6)" xr:uid="{226EB4CE-31D8-46A7-8D7F-FF00522A58F0}"/>
    <hyperlink ref="A52" location="'EU MR1'!A1" display="Market risk under the standardised approach (EU MR1)" xr:uid="{ACFDB62D-DC19-497A-9B99-B74F36CACC3B}"/>
    <hyperlink ref="A53" location="'EU MR2-A'!A1" display="Market risk under the IMA (EU MR2-A)" xr:uid="{93CC958F-6894-479F-BBEB-EE056D20BA17}"/>
    <hyperlink ref="A54" location="'EU MR2-B'!A1" display="RWA flow statements of market risk exposures under the IMA (EU MR2-B)" xr:uid="{DA5175A8-F8AA-485B-99C2-5BD4700C7CF0}"/>
    <hyperlink ref="A55" location="'EU MR3'!A1" display="IMA values for trading portfolios (EU MR3)" xr:uid="{D867E6D0-576F-47B4-963F-88585B99B1A3}"/>
    <hyperlink ref="A56" location="'EU MR4'!A1" display="Comparison of VaR estimates with gains/losses (EU MR4)" xr:uid="{653CEE32-2A46-4237-B558-7F3CF82D1558}"/>
    <hyperlink ref="A24" location="'EU CQ1'!A1" display="Credit quality of forborne exposures (EU CQ1)" xr:uid="{51532ABA-840D-48AC-A9FE-095CE08EAB43}"/>
    <hyperlink ref="A25" location="'EU CQ3'!A1" display="Credit quality of performing and non-performing exposures by past due days (EU CQ3)" xr:uid="{C7B8B8B0-95AF-46CD-BE25-F593E50343DA}"/>
    <hyperlink ref="A21" location="'EU CR1'!A1" display="Performing and non-performing exposures and related provisions (EU CR1)" xr:uid="{CF563959-63CE-4773-8C05-B3D9D049725E}"/>
    <hyperlink ref="A28" location="'EU CQ7'!A1" display="Collateral obtained by taking possession and execution processes (EU CQ7)" xr:uid="{13F04BED-0931-45F6-891A-8C1BD2F99DD2}"/>
    <hyperlink ref="A8" location="'EU LI2'!A1" display="Main sources of differences between regulatory exposure amounts and carrying values in financial statements (EU LI2)" xr:uid="{6649A459-21C6-4C15-90C3-5A7DF2079351}"/>
    <hyperlink ref="A9" location="'EU LI3'!A1" display=" Outline of the differences in the scopes of consolidation (entity by entity) (EU LI3)" xr:uid="{792C3AA4-D9EE-4D6B-B3B1-E1FB83C879E7}"/>
    <hyperlink ref="A14" location="'EU CCyB1'!A1" display="Geographical distribution of credit exposures relevant for the calculation of the countercyclical buffer (CCyB1)" xr:uid="{F6036E4F-68E4-46B1-AC7D-7CD39532BF4E}"/>
    <hyperlink ref="A15" location="'EU CCyB2'!A1" display="Amount of institution-specific countercyclical capital buffer (CCyB2)" xr:uid="{4B9EF1CD-99BD-4BAE-9472-C78DF3763014}"/>
    <hyperlink ref="A22" location="'EU CR1-A'!A1" display="Maturity of exposures (EU CR1-A)" xr:uid="{EB6F71AA-7FE8-4C07-8AAB-C76F252C013B}"/>
    <hyperlink ref="A37" location="'EU CR9'!A1" display="IRB approach – Backtesting of PD per exposure class (EU CR9)" xr:uid="{0AC6AA45-D8B1-40F9-B2F2-0FEF6ACE1A66}"/>
    <hyperlink ref="A38" location="'EU CR9a'!A1" display="IRB – Backtesting of loss given default (LGD) per exposure class (EU CR9a)" xr:uid="{82B779B9-7DD5-4F96-AD54-5BE92A58FD08}"/>
    <hyperlink ref="A60" location="'EU AE1'!A1" display="Encumbered and unencumbered assets (EU AE1)" xr:uid="{7E2452F1-A219-400E-8B4A-8EECDFF44C8E}"/>
    <hyperlink ref="A63" location="'EU LIQ1'!A1" display="Quantitative information of LCR (LIQ1)" xr:uid="{8C634FAF-D315-44FC-8294-675EEEF764C2}"/>
    <hyperlink ref="A11" location="'EU CC1'!A1" display="Composition of regulatory own funds (EU CC1)" xr:uid="{B103D8D5-5864-4E03-BD30-40603EB629A1}"/>
    <hyperlink ref="A6" location="'EU INS1'!A1" display="Insurance participations (EU INS1)" xr:uid="{1DE54CF4-D0EE-4D2C-9123-39B396B1BA4C}"/>
    <hyperlink ref="A7" location="'EU LI1'!A1" display="Differences between accounting and regulatory scopes of consolidation and mapping of financial statement categories with regulatory risk categories (EU LI1)" xr:uid="{3CB62C6E-9D43-4B03-9662-19230F3BE8F4}"/>
    <hyperlink ref="A10" location="'EU PV1'!A1" display="Prudent valuation adjustments (PVA) (EU PV1)" xr:uid="{4178E823-5176-407C-8FF0-50273C5CB8C4}"/>
    <hyperlink ref="A12" location="'EU CC2'!A1" display="Reconciliation of regulatory own funds to balance sheet in the audited financial statements (EU CC2)" xr:uid="{6FE932A1-8CDD-45F9-957C-19A3F023EA70}"/>
    <hyperlink ref="A13" location="'EU CCA'!A1" display="Main features of regulatory own funds instruments and eligible liabilities instruments (EU CCA)" xr:uid="{BA6D373C-3A6C-4805-8B15-352FDE51AF67}"/>
    <hyperlink ref="A16" location="'EU LR1 - LRSum'!A1" display="LRSum: Summary reconciliation of accounting assets and leverage ratio exposures (EU LR1)" xr:uid="{BE09B224-A942-4F0B-8271-5EF7A643A876}"/>
    <hyperlink ref="A17" location="'EU LR2 - LRCom'!A1" display="LRCom: Leverage ratio common disclosure (EU LR2)" xr:uid="{038248A3-F60F-46C2-887A-521D6FBACE46}"/>
    <hyperlink ref="A18" location="'EU LR3 - LRSpl'!A1" display="LRSpl: Split-up of on balance sheet exposures (excluding derivatives, SFTs and exempted exposures) (EU LR3)" xr:uid="{9E1DCD13-6AF3-45CA-B3A8-18460E868513}"/>
    <hyperlink ref="A23" location="'EU CR2'!A1" display="Changes in the stock of non-performing loans and advances (EU CR2)" xr:uid="{F4E59687-CEC7-40E2-A2FE-9A07629E3E6F}"/>
    <hyperlink ref="A26" location="'EU CQ4'!A1" display="Quality of non-performing exposures by geography (EU CQ4)" xr:uid="{D1BB1C74-3DDA-4198-9006-16AF88722249}"/>
    <hyperlink ref="A27" location="'EU CQ5'!A1" display="Credit quality of loans and advances by industry (EU CQ5)" xr:uid="{E42AF003-F996-40BE-86CC-6CA8F2ACA20F}"/>
    <hyperlink ref="A33" location="'EU CR6-A'!A1" display="Scope of the use of IRB and SA approaches (EU CR6-A)" xr:uid="{2E1931F0-7111-4C51-810F-73ECE5FDD281}"/>
    <hyperlink ref="A35" location="'EU CR7-A'!A1" display="IRB approach – Disclosure of the extent of the use of CRM techniques (EU CR7-A)" xr:uid="{1B0B433B-4D97-49DA-A250-F20E85927604}"/>
    <hyperlink ref="A61" location="'EU AE2'!A1" display="Collateral received and own debt securities issued (EU AE2)" xr:uid="{CF9134B1-97D5-4F7E-9508-226020237671}"/>
    <hyperlink ref="A62" location="'EU AE3'!A1" display="Sources of encumbrance (EU AE3)" xr:uid="{C9296623-7547-4816-87D8-99859BE4A8AD}"/>
    <hyperlink ref="A64" location="'EU LIQ2'!A1" display="Net Stable Funding Ratio (LIQ2)" xr:uid="{7C46BBE3-4168-4288-AB8B-E63156796AB0}"/>
    <hyperlink ref="A67" location="'EU OR1'!A1" display="Operational risk own funds requirements and risk-weighted exposure amounts (EU OR1)" xr:uid="{9F6F6F3E-9DE0-4BB6-8918-7F14C35F4737}"/>
    <hyperlink ref="A57" location="'EU IRRBB1'!A1" display="Interest rate risks of non-trading book activities (EU IRRBB1)" xr:uid="{7D6CFFF7-6980-4CEB-A829-8879BAC13422}"/>
    <hyperlink ref="A73" location="'EU ESG1'!A1" display="Banking book- Climate Change transition risk: Credit quality of exposures by sector, emissions and residual maturity" xr:uid="{577DE7B8-E761-47CA-9D69-58509EF7F387}"/>
    <hyperlink ref="A74" location="'EU ESG2'!A1" display="Banking book - Climate change transition risk: Loans collateralised by immovable property - Energy efficiency of the collateral" xr:uid="{F2FB293D-C8E7-403C-9530-DF357103F5E7}"/>
    <hyperlink ref="A76" location="'EU ESG4'!A1" display="Banking book - Climate change transition risk: Exposures to top 20 carbon-intensive firms" xr:uid="{AB9A7B53-BEAF-4592-9471-EA398BDFEFFD}"/>
    <hyperlink ref="A77" location="'EU ESG5'!A1" display="Banking book - Climate change physical risk: Exposures subject to physical risk" xr:uid="{EA8DB59A-A697-4EA6-AC0B-88F40483B3D8}"/>
    <hyperlink ref="A82" location="'EU ESG10'!A1" display="Other climate change mitigating actions that are not covered in Regulation (EU) 2020/852" xr:uid="{7A039FBB-D4AF-40FE-A8BA-3A9802CBA7B4}"/>
    <hyperlink ref="A70" location="'ESG-E'!A1" display="Qualitative information on Environmental risk" xr:uid="{0B07F573-C5BF-4B0A-824B-1CDEE92753E3}"/>
    <hyperlink ref="A71" location="'ESG-S'!A1" display="Qualitative information on Social risk" xr:uid="{3856743B-3401-4C34-B51E-5003C1EC8FA9}"/>
    <hyperlink ref="A72" location="'ESG-G'!A1" display="Qualitative information on Governance risk" xr:uid="{ED72D057-B7E8-4B29-8D42-1126B17DDA73}"/>
    <hyperlink ref="A78" location="'EU ESG6'!A1" display="Summary of GAR KPIs" xr:uid="{48B5CEC6-E7F7-4EE7-AD75-2AA11F782165}"/>
    <hyperlink ref="A79" location="'EU ESG7'!A1" display="Mitigating actions: Assets for the calculation of GAR" xr:uid="{858874E5-1FB8-4EAD-A4E8-2BE37861115F}"/>
    <hyperlink ref="A80" location="'EU ESG8'!A1" display="Template 8 - GAR (%)" xr:uid="{97682629-C8EC-4C87-BC30-0D031FD19D99}"/>
    <hyperlink ref="A75" location="'EU ESG3'!A1" display="Banking book - Climate change transition risk: Alignment metrics" xr:uid="{15FB4E1C-9DDA-4453-A382-4C2E16BDC128}"/>
    <hyperlink ref="A81" location="'EU ESG9'!A1" display="Mitigating actions: BTAR" xr:uid="{28348493-B53E-4ACC-97F5-8C387AE561BD}"/>
  </hyperlinks>
  <pageMargins left="0.7" right="0.7" top="0.75" bottom="0.75" header="0.3" footer="0.3"/>
  <pageSetup paperSize="9" fitToHeight="0" orientation="landscape" r:id="rId1"/>
  <rowBreaks count="1" manualBreakCount="1">
    <brk id="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1F3B4-1374-44DB-AF7D-1F4A875CF169}">
  <sheetPr>
    <tabColor rgb="FF10137C"/>
  </sheetPr>
  <dimension ref="A1:AW123"/>
  <sheetViews>
    <sheetView showGridLines="0" zoomScaleNormal="100" zoomScaleSheetLayoutView="115" workbookViewId="0">
      <selection activeCell="E11" sqref="E11"/>
    </sheetView>
  </sheetViews>
  <sheetFormatPr defaultColWidth="9.1796875" defaultRowHeight="14"/>
  <cols>
    <col min="1" max="1" width="5.453125" style="602" customWidth="1"/>
    <col min="2" max="2" width="37.54296875" style="602" bestFit="1" customWidth="1"/>
    <col min="3" max="3" width="14.453125" style="11" customWidth="1"/>
    <col min="4" max="4" width="34.54296875" style="11" customWidth="1"/>
    <col min="5" max="5" width="14.453125" style="11" customWidth="1"/>
    <col min="6" max="6" width="34.54296875" style="11" customWidth="1"/>
    <col min="7" max="16384" width="9.1796875" style="11"/>
  </cols>
  <sheetData>
    <row r="1" spans="1:6" ht="15.75" customHeight="1">
      <c r="A1" s="1080" t="s">
        <v>610</v>
      </c>
      <c r="B1" s="1080"/>
      <c r="C1" s="1080"/>
      <c r="D1" s="1"/>
      <c r="E1" s="271"/>
      <c r="F1" s="271" t="s">
        <v>201</v>
      </c>
    </row>
    <row r="2" spans="1:6" ht="27" customHeight="1">
      <c r="A2" s="1081" t="s">
        <v>1927</v>
      </c>
      <c r="B2" s="1081"/>
      <c r="C2" s="1081"/>
      <c r="D2" s="1081"/>
      <c r="E2" s="1081"/>
      <c r="F2" s="1081"/>
    </row>
    <row r="3" spans="1:6">
      <c r="A3" s="161"/>
      <c r="B3" s="161"/>
    </row>
    <row r="4" spans="1:6">
      <c r="A4" s="165"/>
      <c r="B4" s="165"/>
      <c r="C4" s="1082" t="s">
        <v>1772</v>
      </c>
      <c r="D4" s="1082"/>
      <c r="E4" s="1082" t="s">
        <v>1765</v>
      </c>
      <c r="F4" s="1082"/>
    </row>
    <row r="5" spans="1:6">
      <c r="A5" s="161"/>
      <c r="B5" s="161"/>
      <c r="C5" s="109" t="s">
        <v>274</v>
      </c>
      <c r="D5" s="109" t="s">
        <v>275</v>
      </c>
      <c r="E5" s="109" t="s">
        <v>274</v>
      </c>
      <c r="F5" s="109" t="s">
        <v>275</v>
      </c>
    </row>
    <row r="6" spans="1:6" ht="18">
      <c r="A6" s="177" t="s">
        <v>218</v>
      </c>
      <c r="B6" s="177"/>
      <c r="C6" s="188" t="s">
        <v>611</v>
      </c>
      <c r="D6" s="188" t="s">
        <v>612</v>
      </c>
      <c r="E6" s="188" t="s">
        <v>611</v>
      </c>
      <c r="F6" s="188" t="s">
        <v>612</v>
      </c>
    </row>
    <row r="7" spans="1:6">
      <c r="A7" s="1054" t="s">
        <v>613</v>
      </c>
      <c r="B7" s="1054"/>
      <c r="C7" s="1054"/>
      <c r="D7" s="1054"/>
      <c r="E7" s="1054"/>
    </row>
    <row r="8" spans="1:6">
      <c r="A8" s="10">
        <v>1</v>
      </c>
      <c r="B8" s="10" t="s">
        <v>0</v>
      </c>
      <c r="C8" s="294">
        <v>1182.2157</v>
      </c>
      <c r="D8" s="295" t="s">
        <v>634</v>
      </c>
      <c r="E8" s="294">
        <v>1182.2157</v>
      </c>
      <c r="F8" s="296" t="s">
        <v>634</v>
      </c>
    </row>
    <row r="9" spans="1:6">
      <c r="A9" s="10">
        <v>2</v>
      </c>
      <c r="B9" s="10" t="s">
        <v>1</v>
      </c>
      <c r="C9" s="294">
        <v>40285.02916523</v>
      </c>
      <c r="D9" s="294"/>
      <c r="E9" s="294">
        <v>40293.359677970002</v>
      </c>
      <c r="F9" s="294"/>
    </row>
    <row r="10" spans="1:6">
      <c r="A10" s="10">
        <v>3</v>
      </c>
      <c r="B10" s="10" t="s">
        <v>614</v>
      </c>
      <c r="C10" s="294">
        <v>50323.069045730001</v>
      </c>
      <c r="D10" s="294"/>
      <c r="E10" s="294">
        <v>50250.703807730002</v>
      </c>
      <c r="F10" s="294"/>
    </row>
    <row r="11" spans="1:6">
      <c r="A11" s="10" t="s">
        <v>615</v>
      </c>
      <c r="B11" s="10" t="s">
        <v>2</v>
      </c>
      <c r="C11" s="294">
        <v>0</v>
      </c>
      <c r="D11" s="294"/>
      <c r="E11" s="294">
        <v>0</v>
      </c>
      <c r="F11" s="294"/>
    </row>
    <row r="12" spans="1:6" ht="17">
      <c r="A12" s="10">
        <v>4</v>
      </c>
      <c r="B12" s="10" t="s">
        <v>616</v>
      </c>
      <c r="C12" s="294">
        <v>0</v>
      </c>
      <c r="D12" s="294"/>
      <c r="E12" s="294">
        <v>0</v>
      </c>
      <c r="F12" s="294"/>
    </row>
    <row r="13" spans="1:6">
      <c r="A13" s="10">
        <v>5</v>
      </c>
      <c r="B13" s="10" t="s">
        <v>3</v>
      </c>
      <c r="C13" s="294">
        <v>78.566884735750008</v>
      </c>
      <c r="D13" s="294"/>
      <c r="E13" s="294">
        <v>38.216131540150002</v>
      </c>
      <c r="F13" s="294"/>
    </row>
    <row r="14" spans="1:6" ht="17">
      <c r="A14" s="10" t="s">
        <v>204</v>
      </c>
      <c r="B14" s="10" t="s">
        <v>4</v>
      </c>
      <c r="C14" s="294">
        <v>9267.6751664699987</v>
      </c>
      <c r="D14" s="294"/>
      <c r="E14" s="294">
        <v>953.38414471999999</v>
      </c>
      <c r="F14" s="294"/>
    </row>
    <row r="15" spans="1:6">
      <c r="A15" s="86">
        <v>6</v>
      </c>
      <c r="B15" s="86" t="s">
        <v>5</v>
      </c>
      <c r="C15" s="87">
        <v>101136.55596216574</v>
      </c>
      <c r="D15" s="87"/>
      <c r="E15" s="87">
        <v>92717.879461960139</v>
      </c>
      <c r="F15" s="87"/>
    </row>
    <row r="16" spans="1:6">
      <c r="A16" s="11"/>
      <c r="B16" s="11"/>
    </row>
    <row r="17" spans="1:7" ht="15" customHeight="1">
      <c r="A17" s="1054" t="s">
        <v>6</v>
      </c>
      <c r="B17" s="1054"/>
      <c r="C17" s="1054"/>
      <c r="D17" s="1054"/>
      <c r="E17" s="1054"/>
    </row>
    <row r="18" spans="1:7">
      <c r="A18" s="10">
        <v>7</v>
      </c>
      <c r="B18" s="10" t="s">
        <v>7</v>
      </c>
      <c r="C18" s="12">
        <v>-77.202393000000001</v>
      </c>
      <c r="D18" s="12"/>
      <c r="E18" s="12">
        <v>-76.065759999999997</v>
      </c>
      <c r="F18" s="297"/>
    </row>
    <row r="19" spans="1:7">
      <c r="A19" s="10">
        <v>8</v>
      </c>
      <c r="B19" s="10" t="s">
        <v>8</v>
      </c>
      <c r="C19" s="12">
        <v>-2157.7531889499996</v>
      </c>
      <c r="D19" s="290" t="s">
        <v>635</v>
      </c>
      <c r="E19" s="12">
        <v>-2100.3256252900001</v>
      </c>
      <c r="F19" s="290" t="s">
        <v>635</v>
      </c>
    </row>
    <row r="20" spans="1:7">
      <c r="A20" s="10">
        <v>9</v>
      </c>
      <c r="B20" s="10" t="s">
        <v>9</v>
      </c>
      <c r="C20" s="12"/>
      <c r="D20" s="12"/>
      <c r="E20" s="12"/>
      <c r="F20" s="12"/>
    </row>
    <row r="21" spans="1:7" ht="25.5">
      <c r="A21" s="10">
        <v>10</v>
      </c>
      <c r="B21" s="10" t="s">
        <v>617</v>
      </c>
      <c r="C21" s="12">
        <v>0</v>
      </c>
      <c r="D21" s="12"/>
      <c r="E21" s="12">
        <v>0</v>
      </c>
      <c r="F21" s="12"/>
    </row>
    <row r="22" spans="1:7" ht="17">
      <c r="A22" s="10">
        <v>11</v>
      </c>
      <c r="B22" s="10" t="s">
        <v>618</v>
      </c>
      <c r="C22" s="12">
        <v>0</v>
      </c>
      <c r="D22" s="12"/>
      <c r="E22" s="12">
        <v>0</v>
      </c>
      <c r="F22" s="12"/>
    </row>
    <row r="23" spans="1:7" ht="17">
      <c r="A23" s="10">
        <v>12</v>
      </c>
      <c r="B23" s="10" t="s">
        <v>10</v>
      </c>
      <c r="C23" s="12">
        <v>0</v>
      </c>
      <c r="D23" s="12"/>
      <c r="E23" s="12">
        <v>0</v>
      </c>
      <c r="F23" s="12"/>
      <c r="G23" s="12"/>
    </row>
    <row r="24" spans="1:7" ht="17">
      <c r="A24" s="10">
        <v>13</v>
      </c>
      <c r="B24" s="10" t="s">
        <v>11</v>
      </c>
      <c r="C24" s="12">
        <v>0</v>
      </c>
      <c r="D24" s="12"/>
      <c r="E24" s="12">
        <v>0</v>
      </c>
      <c r="F24" s="12"/>
      <c r="G24" s="12"/>
    </row>
    <row r="25" spans="1:7" ht="17">
      <c r="A25" s="10">
        <v>14</v>
      </c>
      <c r="B25" s="10" t="s">
        <v>12</v>
      </c>
      <c r="C25" s="12">
        <v>0</v>
      </c>
      <c r="D25" s="12"/>
      <c r="E25" s="12">
        <v>0</v>
      </c>
      <c r="F25" s="12"/>
    </row>
    <row r="26" spans="1:7">
      <c r="A26" s="10">
        <v>15</v>
      </c>
      <c r="B26" s="10" t="s">
        <v>13</v>
      </c>
      <c r="C26" s="12">
        <v>-282.392</v>
      </c>
      <c r="D26" s="12"/>
      <c r="E26" s="12">
        <v>-296.59199999999998</v>
      </c>
      <c r="F26" s="12"/>
    </row>
    <row r="27" spans="1:7" ht="17">
      <c r="A27" s="10">
        <v>16</v>
      </c>
      <c r="B27" s="10" t="s">
        <v>619</v>
      </c>
      <c r="C27" s="12">
        <v>0</v>
      </c>
      <c r="D27" s="12"/>
      <c r="E27" s="12">
        <v>0</v>
      </c>
      <c r="F27" s="12"/>
    </row>
    <row r="28" spans="1:7" ht="41.25" customHeight="1">
      <c r="A28" s="10">
        <v>17</v>
      </c>
      <c r="B28" s="10" t="s">
        <v>620</v>
      </c>
      <c r="C28" s="12">
        <v>0</v>
      </c>
      <c r="D28" s="12"/>
      <c r="E28" s="12">
        <v>0</v>
      </c>
      <c r="F28" s="12"/>
    </row>
    <row r="29" spans="1:7" ht="48.75" customHeight="1">
      <c r="A29" s="10">
        <v>18</v>
      </c>
      <c r="B29" s="10" t="s">
        <v>621</v>
      </c>
      <c r="C29" s="12">
        <v>0</v>
      </c>
      <c r="D29" s="12"/>
      <c r="E29" s="12">
        <v>0</v>
      </c>
      <c r="F29" s="12"/>
    </row>
    <row r="30" spans="1:7" ht="34">
      <c r="A30" s="10">
        <v>19</v>
      </c>
      <c r="B30" s="10" t="s">
        <v>622</v>
      </c>
      <c r="C30" s="12">
        <v>0</v>
      </c>
      <c r="D30" s="12"/>
      <c r="E30" s="12">
        <v>0</v>
      </c>
      <c r="F30" s="12"/>
    </row>
    <row r="31" spans="1:7" ht="12.75" customHeight="1">
      <c r="A31" s="10">
        <v>20</v>
      </c>
      <c r="B31" s="10" t="s">
        <v>9</v>
      </c>
      <c r="C31" s="12"/>
      <c r="D31" s="12"/>
      <c r="E31" s="12"/>
      <c r="F31" s="12"/>
    </row>
    <row r="32" spans="1:7" ht="17">
      <c r="A32" s="10" t="s">
        <v>527</v>
      </c>
      <c r="B32" s="10" t="s">
        <v>14</v>
      </c>
      <c r="C32" s="12">
        <v>0</v>
      </c>
      <c r="D32" s="12"/>
      <c r="E32" s="12">
        <v>0</v>
      </c>
      <c r="F32" s="12"/>
    </row>
    <row r="33" spans="1:49" ht="17">
      <c r="A33" s="10" t="s">
        <v>528</v>
      </c>
      <c r="B33" s="291" t="s">
        <v>15</v>
      </c>
      <c r="C33" s="12">
        <v>0</v>
      </c>
      <c r="D33" s="12"/>
      <c r="E33" s="12">
        <v>0</v>
      </c>
      <c r="F33" s="12"/>
    </row>
    <row r="34" spans="1:49" ht="26.25" customHeight="1">
      <c r="A34" s="10" t="s">
        <v>529</v>
      </c>
      <c r="B34" s="291" t="s">
        <v>16</v>
      </c>
      <c r="C34" s="12">
        <v>0</v>
      </c>
      <c r="D34" s="12"/>
      <c r="E34" s="12">
        <v>0</v>
      </c>
      <c r="F34" s="12"/>
    </row>
    <row r="35" spans="1:49">
      <c r="A35" s="10" t="s">
        <v>623</v>
      </c>
      <c r="B35" s="291" t="s">
        <v>17</v>
      </c>
      <c r="C35" s="12">
        <v>0</v>
      </c>
      <c r="D35" s="12"/>
      <c r="E35" s="12">
        <v>0</v>
      </c>
      <c r="F35" s="12"/>
    </row>
    <row r="36" spans="1:49" ht="25.5">
      <c r="A36" s="10">
        <v>21</v>
      </c>
      <c r="B36" s="10" t="s">
        <v>624</v>
      </c>
      <c r="C36" s="12">
        <v>0</v>
      </c>
      <c r="D36" s="12"/>
      <c r="E36" s="12">
        <v>0</v>
      </c>
      <c r="F36" s="12"/>
    </row>
    <row r="37" spans="1:49">
      <c r="A37" s="10">
        <v>22</v>
      </c>
      <c r="B37" s="10" t="s">
        <v>625</v>
      </c>
      <c r="C37" s="12">
        <v>0</v>
      </c>
      <c r="D37" s="12"/>
      <c r="E37" s="12">
        <v>0</v>
      </c>
      <c r="F37" s="12"/>
    </row>
    <row r="38" spans="1:49" ht="25.5">
      <c r="A38" s="10">
        <v>23</v>
      </c>
      <c r="B38" s="291" t="s">
        <v>626</v>
      </c>
      <c r="C38" s="12">
        <v>0</v>
      </c>
      <c r="D38" s="12"/>
      <c r="E38" s="12">
        <v>0</v>
      </c>
      <c r="F38" s="12"/>
    </row>
    <row r="39" spans="1:49">
      <c r="A39" s="10">
        <v>24</v>
      </c>
      <c r="B39" s="10" t="s">
        <v>9</v>
      </c>
      <c r="C39" s="12"/>
      <c r="D39" s="12"/>
      <c r="E39" s="12"/>
      <c r="F39" s="12"/>
    </row>
    <row r="40" spans="1:49" ht="24" customHeight="1">
      <c r="A40" s="10">
        <v>25</v>
      </c>
      <c r="B40" s="291" t="s">
        <v>627</v>
      </c>
      <c r="C40" s="12">
        <v>0</v>
      </c>
      <c r="D40" s="12"/>
      <c r="E40" s="12">
        <v>0</v>
      </c>
      <c r="F40" s="12"/>
    </row>
    <row r="41" spans="1:49">
      <c r="A41" s="10" t="s">
        <v>628</v>
      </c>
      <c r="B41" s="10" t="s">
        <v>18</v>
      </c>
      <c r="C41" s="12">
        <v>0</v>
      </c>
      <c r="D41" s="12"/>
      <c r="E41" s="12">
        <v>0</v>
      </c>
      <c r="F41" s="12"/>
    </row>
    <row r="42" spans="1:49" ht="34">
      <c r="A42" s="10" t="s">
        <v>629</v>
      </c>
      <c r="B42" s="10" t="s">
        <v>630</v>
      </c>
      <c r="C42" s="12">
        <v>0</v>
      </c>
      <c r="D42" s="12"/>
      <c r="E42" s="12">
        <v>0</v>
      </c>
      <c r="F42" s="12"/>
    </row>
    <row r="43" spans="1:49">
      <c r="A43" s="10">
        <v>26</v>
      </c>
      <c r="B43" s="10" t="s">
        <v>9</v>
      </c>
      <c r="C43" s="12"/>
      <c r="D43" s="12"/>
      <c r="E43" s="12"/>
      <c r="F43" s="12"/>
    </row>
    <row r="44" spans="1:49" ht="17.25" customHeight="1">
      <c r="A44" s="10">
        <v>27</v>
      </c>
      <c r="B44" s="10" t="s">
        <v>631</v>
      </c>
      <c r="C44" s="12">
        <v>0</v>
      </c>
      <c r="D44" s="12"/>
      <c r="E44" s="12">
        <v>0</v>
      </c>
      <c r="F44" s="12"/>
    </row>
    <row r="45" spans="1:49">
      <c r="A45" s="10" t="s">
        <v>632</v>
      </c>
      <c r="B45" s="10" t="s">
        <v>1106</v>
      </c>
      <c r="C45" s="12">
        <v>-1133.3069075752001</v>
      </c>
      <c r="D45" s="12"/>
      <c r="E45" s="12">
        <v>-844.44097002261992</v>
      </c>
      <c r="F45" s="12"/>
    </row>
    <row r="46" spans="1:49" ht="15" customHeight="1">
      <c r="A46" s="86">
        <v>28</v>
      </c>
      <c r="B46" s="86" t="s">
        <v>19</v>
      </c>
      <c r="C46" s="87">
        <v>-3650.6544895251996</v>
      </c>
      <c r="D46" s="87"/>
      <c r="E46" s="87">
        <v>-3317.4243553126198</v>
      </c>
      <c r="F46" s="87"/>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row>
    <row r="47" spans="1:49" ht="14.5">
      <c r="A47" s="86">
        <v>29</v>
      </c>
      <c r="B47" s="86" t="s">
        <v>633</v>
      </c>
      <c r="C47" s="87">
        <v>97485.90147264101</v>
      </c>
      <c r="D47" s="87"/>
      <c r="E47" s="87">
        <v>89400.455106647991</v>
      </c>
      <c r="F47" s="8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row>
    <row r="48" spans="1:49">
      <c r="A48" s="11"/>
      <c r="B48" s="11"/>
    </row>
    <row r="49" spans="1:6" ht="15" customHeight="1">
      <c r="A49" s="1054" t="s">
        <v>20</v>
      </c>
      <c r="B49" s="1054"/>
      <c r="C49" s="1054"/>
      <c r="D49" s="1054"/>
      <c r="E49" s="1054"/>
    </row>
    <row r="50" spans="1:6">
      <c r="A50" s="10">
        <v>30</v>
      </c>
      <c r="B50" s="10" t="s">
        <v>0</v>
      </c>
      <c r="C50" s="12">
        <v>3729.9</v>
      </c>
      <c r="D50" s="290" t="s">
        <v>636</v>
      </c>
      <c r="E50" s="12">
        <v>3728.8249999999998</v>
      </c>
      <c r="F50" s="299" t="s">
        <v>636</v>
      </c>
    </row>
    <row r="51" spans="1:6" ht="17">
      <c r="A51" s="10">
        <v>31</v>
      </c>
      <c r="B51" s="291" t="s">
        <v>21</v>
      </c>
      <c r="C51" s="12"/>
      <c r="D51" s="290"/>
      <c r="E51" s="12"/>
      <c r="F51" s="290"/>
    </row>
    <row r="52" spans="1:6" ht="17">
      <c r="A52" s="10">
        <v>32</v>
      </c>
      <c r="B52" s="291" t="s">
        <v>22</v>
      </c>
      <c r="C52" s="12"/>
      <c r="D52" s="290"/>
      <c r="E52" s="12"/>
      <c r="F52" s="290"/>
    </row>
    <row r="53" spans="1:6" ht="25.5">
      <c r="A53" s="10">
        <v>33</v>
      </c>
      <c r="B53" s="10" t="s">
        <v>639</v>
      </c>
      <c r="C53" s="12">
        <v>0</v>
      </c>
      <c r="D53" s="290"/>
      <c r="E53" s="12">
        <v>0</v>
      </c>
      <c r="F53" s="290"/>
    </row>
    <row r="54" spans="1:6" ht="17">
      <c r="A54" s="10" t="s">
        <v>637</v>
      </c>
      <c r="B54" s="10" t="s">
        <v>640</v>
      </c>
      <c r="C54" s="12">
        <v>0</v>
      </c>
      <c r="D54" s="290"/>
      <c r="E54" s="12">
        <v>0</v>
      </c>
      <c r="F54" s="290"/>
    </row>
    <row r="55" spans="1:6" ht="17">
      <c r="A55" s="10" t="s">
        <v>638</v>
      </c>
      <c r="B55" s="10" t="s">
        <v>641</v>
      </c>
      <c r="C55" s="12">
        <v>0</v>
      </c>
      <c r="D55" s="290"/>
      <c r="E55" s="12">
        <v>0</v>
      </c>
      <c r="F55" s="290"/>
    </row>
    <row r="56" spans="1:6" ht="25.5">
      <c r="A56" s="10">
        <v>34</v>
      </c>
      <c r="B56" s="10" t="s">
        <v>642</v>
      </c>
      <c r="C56" s="12">
        <v>11.617015525199999</v>
      </c>
      <c r="D56" s="290"/>
      <c r="E56" s="12">
        <v>5.6633568457900001</v>
      </c>
      <c r="F56" s="290"/>
    </row>
    <row r="57" spans="1:6">
      <c r="A57" s="10">
        <v>35</v>
      </c>
      <c r="B57" s="291" t="s">
        <v>643</v>
      </c>
      <c r="C57" s="12">
        <v>0</v>
      </c>
      <c r="D57" s="290"/>
      <c r="E57" s="12">
        <v>0</v>
      </c>
      <c r="F57" s="290"/>
    </row>
    <row r="58" spans="1:6" ht="20.25" customHeight="1">
      <c r="A58" s="86">
        <v>36</v>
      </c>
      <c r="B58" s="86" t="s">
        <v>23</v>
      </c>
      <c r="C58" s="87">
        <v>3741.5170155251999</v>
      </c>
      <c r="D58" s="298"/>
      <c r="E58" s="87">
        <v>3734.4883568457899</v>
      </c>
      <c r="F58" s="298"/>
    </row>
    <row r="59" spans="1:6" ht="20.25" customHeight="1">
      <c r="A59" s="11"/>
      <c r="B59" s="11"/>
    </row>
    <row r="60" spans="1:6" ht="15" customHeight="1">
      <c r="A60" s="1054" t="s">
        <v>24</v>
      </c>
      <c r="B60" s="1054"/>
      <c r="C60" s="1054"/>
      <c r="D60" s="1054"/>
      <c r="E60" s="1054"/>
    </row>
    <row r="61" spans="1:6" ht="20.25" customHeight="1">
      <c r="A61" s="10">
        <v>37</v>
      </c>
      <c r="B61" s="10" t="s">
        <v>645</v>
      </c>
      <c r="C61" s="12">
        <v>-74.217900659999998</v>
      </c>
      <c r="D61" s="12"/>
      <c r="E61" s="12">
        <v>-75</v>
      </c>
      <c r="F61" s="297"/>
    </row>
    <row r="62" spans="1:6" ht="39" customHeight="1">
      <c r="A62" s="10">
        <v>38</v>
      </c>
      <c r="B62" s="10" t="s">
        <v>646</v>
      </c>
      <c r="C62" s="12">
        <v>0</v>
      </c>
      <c r="D62" s="12"/>
      <c r="E62" s="12">
        <v>0</v>
      </c>
      <c r="F62" s="12"/>
    </row>
    <row r="63" spans="1:6" ht="48.75" customHeight="1">
      <c r="A63" s="10">
        <v>39</v>
      </c>
      <c r="B63" s="10" t="s">
        <v>647</v>
      </c>
      <c r="C63" s="12">
        <v>0</v>
      </c>
      <c r="D63" s="12"/>
      <c r="E63" s="12">
        <v>0</v>
      </c>
      <c r="F63" s="12"/>
    </row>
    <row r="64" spans="1:6" ht="34">
      <c r="A64" s="10">
        <v>40</v>
      </c>
      <c r="B64" s="10" t="s">
        <v>648</v>
      </c>
      <c r="C64" s="12">
        <v>-2.416299</v>
      </c>
      <c r="D64" s="12"/>
      <c r="E64" s="12">
        <v>0</v>
      </c>
      <c r="F64" s="12"/>
    </row>
    <row r="65" spans="1:6" ht="16.5" customHeight="1">
      <c r="A65" s="10">
        <v>41</v>
      </c>
      <c r="B65" s="10" t="s">
        <v>9</v>
      </c>
      <c r="C65" s="12"/>
      <c r="D65" s="12"/>
      <c r="E65" s="12"/>
      <c r="F65" s="12"/>
    </row>
    <row r="66" spans="1:6" ht="17">
      <c r="A66" s="10">
        <v>42</v>
      </c>
      <c r="B66" s="10" t="s">
        <v>651</v>
      </c>
      <c r="C66" s="12">
        <v>0</v>
      </c>
      <c r="D66" s="12"/>
      <c r="E66" s="12">
        <v>0</v>
      </c>
      <c r="F66" s="12"/>
    </row>
    <row r="67" spans="1:6">
      <c r="A67" s="10" t="s">
        <v>644</v>
      </c>
      <c r="B67" s="10" t="s">
        <v>649</v>
      </c>
      <c r="C67" s="12">
        <v>0</v>
      </c>
      <c r="D67" s="12"/>
      <c r="E67" s="12">
        <v>0</v>
      </c>
      <c r="F67" s="12"/>
    </row>
    <row r="68" spans="1:6" ht="20.25" customHeight="1">
      <c r="A68" s="86">
        <v>43</v>
      </c>
      <c r="B68" s="86" t="s">
        <v>25</v>
      </c>
      <c r="C68" s="87">
        <v>-76.634199659999993</v>
      </c>
      <c r="D68" s="87"/>
      <c r="E68" s="87">
        <v>-75</v>
      </c>
      <c r="F68" s="87"/>
    </row>
    <row r="69" spans="1:6">
      <c r="A69" s="86">
        <v>44</v>
      </c>
      <c r="B69" s="86" t="s">
        <v>650</v>
      </c>
      <c r="C69" s="87">
        <v>3664.8828158652</v>
      </c>
      <c r="D69" s="87"/>
      <c r="E69" s="87">
        <v>3659.4883568457999</v>
      </c>
      <c r="F69" s="87"/>
    </row>
    <row r="70" spans="1:6">
      <c r="A70" s="86">
        <v>45</v>
      </c>
      <c r="B70" s="86" t="s">
        <v>26</v>
      </c>
      <c r="C70" s="87">
        <v>101150.78428851</v>
      </c>
      <c r="D70" s="87"/>
      <c r="E70" s="87">
        <v>93059.943463493997</v>
      </c>
      <c r="F70" s="87"/>
    </row>
    <row r="71" spans="1:6">
      <c r="A71" s="11"/>
      <c r="B71" s="11"/>
    </row>
    <row r="72" spans="1:6" ht="15" customHeight="1">
      <c r="A72" s="1054" t="s">
        <v>652</v>
      </c>
      <c r="B72" s="1054"/>
      <c r="C72" s="1054"/>
      <c r="D72" s="1054"/>
      <c r="E72" s="1054"/>
    </row>
    <row r="73" spans="1:6">
      <c r="A73" s="10">
        <v>46</v>
      </c>
      <c r="B73" s="10" t="s">
        <v>0</v>
      </c>
      <c r="C73" s="12">
        <v>10216.19138</v>
      </c>
      <c r="D73" s="12"/>
      <c r="E73" s="12">
        <v>10261.52952</v>
      </c>
      <c r="F73" s="297"/>
    </row>
    <row r="74" spans="1:6" ht="25.5">
      <c r="A74" s="10">
        <v>47</v>
      </c>
      <c r="B74" s="10" t="s">
        <v>655</v>
      </c>
      <c r="C74" s="12">
        <v>0</v>
      </c>
      <c r="D74" s="12"/>
      <c r="E74" s="12">
        <v>0</v>
      </c>
      <c r="F74" s="12"/>
    </row>
    <row r="75" spans="1:6" ht="17">
      <c r="A75" s="10" t="s">
        <v>653</v>
      </c>
      <c r="B75" s="10" t="s">
        <v>656</v>
      </c>
      <c r="C75" s="12">
        <v>0</v>
      </c>
      <c r="D75" s="12"/>
      <c r="E75" s="12">
        <v>0</v>
      </c>
      <c r="F75" s="12"/>
    </row>
    <row r="76" spans="1:6" ht="17">
      <c r="A76" s="10" t="s">
        <v>654</v>
      </c>
      <c r="B76" s="10" t="s">
        <v>657</v>
      </c>
      <c r="C76" s="12">
        <v>0</v>
      </c>
      <c r="D76" s="12"/>
      <c r="E76" s="12">
        <v>372.88249999999999</v>
      </c>
      <c r="F76" s="12"/>
    </row>
    <row r="77" spans="1:6" ht="25.5">
      <c r="A77" s="10">
        <v>48</v>
      </c>
      <c r="B77" s="10" t="s">
        <v>658</v>
      </c>
      <c r="C77" s="12">
        <v>15.489354033600002</v>
      </c>
      <c r="D77" s="12"/>
      <c r="E77" s="12">
        <v>7.5511424610500004</v>
      </c>
      <c r="F77" s="12"/>
    </row>
    <row r="78" spans="1:6">
      <c r="A78" s="10">
        <v>49</v>
      </c>
      <c r="B78" s="10" t="s">
        <v>659</v>
      </c>
      <c r="C78" s="12">
        <v>0</v>
      </c>
      <c r="D78" s="12"/>
      <c r="E78" s="12">
        <v>0</v>
      </c>
      <c r="F78" s="12"/>
    </row>
    <row r="79" spans="1:6">
      <c r="A79" s="10">
        <v>50</v>
      </c>
      <c r="B79" s="10" t="s">
        <v>27</v>
      </c>
      <c r="C79" s="12">
        <v>0</v>
      </c>
      <c r="D79" s="12"/>
      <c r="E79" s="12">
        <v>0</v>
      </c>
      <c r="F79" s="12"/>
    </row>
    <row r="80" spans="1:6">
      <c r="A80" s="86">
        <v>51</v>
      </c>
      <c r="B80" s="86" t="s">
        <v>660</v>
      </c>
      <c r="C80" s="87">
        <v>10231.6807340336</v>
      </c>
      <c r="D80" s="87"/>
      <c r="E80" s="87">
        <v>10641.96316246105</v>
      </c>
      <c r="F80" s="87"/>
    </row>
    <row r="81" spans="1:6">
      <c r="A81" s="11"/>
      <c r="B81" s="11"/>
    </row>
    <row r="82" spans="1:6" ht="15" customHeight="1">
      <c r="A82" s="1054" t="s">
        <v>28</v>
      </c>
      <c r="B82" s="1054"/>
      <c r="C82" s="1054"/>
      <c r="D82" s="1054"/>
      <c r="E82" s="1054"/>
    </row>
    <row r="83" spans="1:6" ht="17">
      <c r="A83" s="10">
        <v>52</v>
      </c>
      <c r="B83" s="10" t="s">
        <v>661</v>
      </c>
      <c r="C83" s="12">
        <v>-0.78209933710000001</v>
      </c>
      <c r="D83" s="12"/>
      <c r="E83" s="12">
        <v>0</v>
      </c>
      <c r="F83" s="297"/>
    </row>
    <row r="84" spans="1:6" ht="34">
      <c r="A84" s="10">
        <v>53</v>
      </c>
      <c r="B84" s="10" t="s">
        <v>662</v>
      </c>
      <c r="C84" s="12">
        <v>0</v>
      </c>
      <c r="D84" s="12"/>
      <c r="E84" s="12">
        <v>0</v>
      </c>
      <c r="F84" s="12"/>
    </row>
    <row r="85" spans="1:6" ht="42.5">
      <c r="A85" s="10">
        <v>54</v>
      </c>
      <c r="B85" s="10" t="s">
        <v>663</v>
      </c>
      <c r="C85" s="12">
        <v>0</v>
      </c>
      <c r="D85" s="12"/>
      <c r="E85" s="12">
        <v>0</v>
      </c>
      <c r="F85" s="12"/>
    </row>
    <row r="86" spans="1:6">
      <c r="A86" s="10" t="s">
        <v>664</v>
      </c>
      <c r="B86" s="10" t="s">
        <v>9</v>
      </c>
      <c r="C86" s="12"/>
      <c r="D86" s="12"/>
      <c r="E86" s="12"/>
      <c r="F86" s="12"/>
    </row>
    <row r="87" spans="1:6" ht="34">
      <c r="A87" s="10">
        <v>55</v>
      </c>
      <c r="B87" s="10" t="s">
        <v>665</v>
      </c>
      <c r="C87" s="12">
        <v>0</v>
      </c>
      <c r="D87" s="12"/>
      <c r="E87" s="12">
        <v>0</v>
      </c>
      <c r="F87" s="12"/>
    </row>
    <row r="88" spans="1:6">
      <c r="A88" s="10">
        <v>56</v>
      </c>
      <c r="B88" s="10" t="s">
        <v>9</v>
      </c>
      <c r="C88" s="12"/>
      <c r="D88" s="12"/>
      <c r="E88" s="12"/>
      <c r="F88" s="12"/>
    </row>
    <row r="89" spans="1:6" ht="17">
      <c r="A89" s="10" t="s">
        <v>671</v>
      </c>
      <c r="B89" s="10" t="s">
        <v>666</v>
      </c>
      <c r="C89" s="12">
        <v>0</v>
      </c>
      <c r="D89" s="12"/>
      <c r="E89" s="12">
        <v>0</v>
      </c>
      <c r="F89" s="12"/>
    </row>
    <row r="90" spans="1:6">
      <c r="A90" s="10" t="s">
        <v>667</v>
      </c>
      <c r="B90" s="10" t="s">
        <v>668</v>
      </c>
      <c r="C90" s="12">
        <v>0</v>
      </c>
      <c r="D90" s="12"/>
      <c r="E90" s="12">
        <v>0</v>
      </c>
      <c r="F90" s="12"/>
    </row>
    <row r="91" spans="1:6">
      <c r="A91" s="86">
        <v>57</v>
      </c>
      <c r="B91" s="86" t="s">
        <v>29</v>
      </c>
      <c r="C91" s="87">
        <v>-0.78209933710000001</v>
      </c>
      <c r="D91" s="87"/>
      <c r="E91" s="87">
        <v>0</v>
      </c>
      <c r="F91" s="87"/>
    </row>
    <row r="92" spans="1:6">
      <c r="A92" s="86">
        <v>58</v>
      </c>
      <c r="B92" s="86" t="s">
        <v>669</v>
      </c>
      <c r="C92" s="87">
        <v>10230.898634697001</v>
      </c>
      <c r="D92" s="87"/>
      <c r="E92" s="87">
        <v>10641.963162461001</v>
      </c>
      <c r="F92" s="87"/>
    </row>
    <row r="93" spans="1:6">
      <c r="A93" s="86">
        <v>59</v>
      </c>
      <c r="B93" s="86" t="s">
        <v>30</v>
      </c>
      <c r="C93" s="87">
        <v>111381.6829232</v>
      </c>
      <c r="D93" s="87"/>
      <c r="E93" s="87">
        <v>103701.90662595</v>
      </c>
      <c r="F93" s="87"/>
    </row>
    <row r="94" spans="1:6">
      <c r="A94" s="86">
        <v>60</v>
      </c>
      <c r="B94" s="86" t="s">
        <v>670</v>
      </c>
      <c r="C94" s="87">
        <v>474595.17600820999</v>
      </c>
      <c r="D94" s="87"/>
      <c r="E94" s="87">
        <v>447557.95978282002</v>
      </c>
      <c r="F94" s="87"/>
    </row>
    <row r="95" spans="1:6">
      <c r="A95" s="11"/>
      <c r="B95" s="11"/>
    </row>
    <row r="96" spans="1:6" ht="15" customHeight="1">
      <c r="A96" s="1054" t="s">
        <v>1142</v>
      </c>
      <c r="B96" s="1054"/>
      <c r="C96" s="1054"/>
      <c r="D96" s="1054"/>
      <c r="E96" s="1054"/>
    </row>
    <row r="97" spans="1:9" ht="17">
      <c r="A97" s="94">
        <v>61</v>
      </c>
      <c r="B97" s="94" t="s">
        <v>333</v>
      </c>
      <c r="C97" s="93">
        <v>0.20499999999999999</v>
      </c>
      <c r="D97" s="93"/>
      <c r="E97" s="93">
        <v>0.19900000000000001</v>
      </c>
      <c r="F97" s="93"/>
      <c r="G97" s="639"/>
      <c r="H97" s="639"/>
      <c r="I97" s="639"/>
    </row>
    <row r="98" spans="1:9">
      <c r="A98" s="94">
        <v>62</v>
      </c>
      <c r="B98" s="94" t="s">
        <v>334</v>
      </c>
      <c r="C98" s="93">
        <v>0.21299999999999999</v>
      </c>
      <c r="D98" s="93"/>
      <c r="E98" s="93">
        <v>0.20699999999999999</v>
      </c>
      <c r="F98" s="93"/>
      <c r="G98" s="639"/>
      <c r="H98" s="639"/>
      <c r="I98" s="639"/>
    </row>
    <row r="99" spans="1:9">
      <c r="A99" s="94">
        <v>63</v>
      </c>
      <c r="B99" s="94" t="s">
        <v>335</v>
      </c>
      <c r="C99" s="93">
        <v>0.23400000000000001</v>
      </c>
      <c r="D99" s="93"/>
      <c r="E99" s="93">
        <v>0.23100000000000001</v>
      </c>
      <c r="F99" s="93"/>
      <c r="G99" s="639"/>
      <c r="H99" s="639"/>
      <c r="I99" s="639"/>
    </row>
    <row r="100" spans="1:9" ht="51">
      <c r="A100" s="94">
        <v>64</v>
      </c>
      <c r="B100" s="94" t="s">
        <v>672</v>
      </c>
      <c r="C100" s="93">
        <v>0.122</v>
      </c>
      <c r="D100" s="93"/>
      <c r="E100" s="93">
        <v>0.13600000000000001</v>
      </c>
      <c r="F100" s="93"/>
      <c r="G100" s="639"/>
      <c r="H100" s="639"/>
      <c r="I100" s="639"/>
    </row>
    <row r="101" spans="1:9">
      <c r="A101" s="94">
        <v>65</v>
      </c>
      <c r="B101" s="94" t="s">
        <v>673</v>
      </c>
      <c r="C101" s="93">
        <v>2.4999999999999471E-2</v>
      </c>
      <c r="D101" s="93"/>
      <c r="E101" s="93">
        <v>2.5000000000001115E-2</v>
      </c>
      <c r="F101" s="93"/>
      <c r="G101" s="639"/>
      <c r="H101" s="639"/>
      <c r="I101" s="639"/>
    </row>
    <row r="102" spans="1:9">
      <c r="A102" s="94">
        <v>66</v>
      </c>
      <c r="B102" s="94" t="s">
        <v>674</v>
      </c>
      <c r="C102" s="93">
        <v>2.5000000000000001E-2</v>
      </c>
      <c r="D102" s="93"/>
      <c r="E102" s="93">
        <v>2.5000000000000001E-2</v>
      </c>
      <c r="F102" s="93"/>
      <c r="G102" s="639"/>
      <c r="H102" s="639"/>
      <c r="I102" s="639"/>
    </row>
    <row r="103" spans="1:9">
      <c r="A103" s="94">
        <v>67</v>
      </c>
      <c r="B103" s="94" t="s">
        <v>675</v>
      </c>
      <c r="C103" s="93">
        <v>7.254281507784315E-3</v>
      </c>
      <c r="D103" s="93"/>
      <c r="E103" s="93">
        <v>7.578068406259169E-3</v>
      </c>
      <c r="F103" s="93"/>
      <c r="G103" s="639"/>
      <c r="H103" s="639"/>
      <c r="I103" s="639"/>
    </row>
    <row r="104" spans="1:9" ht="17">
      <c r="A104" s="94" t="s">
        <v>676</v>
      </c>
      <c r="B104" s="94" t="s">
        <v>31</v>
      </c>
      <c r="C104" s="93">
        <v>0.02</v>
      </c>
      <c r="D104" s="93"/>
      <c r="E104" s="93">
        <v>0.02</v>
      </c>
      <c r="F104" s="93"/>
    </row>
    <row r="105" spans="1:9" ht="17">
      <c r="A105" s="94" t="s">
        <v>1143</v>
      </c>
      <c r="B105" s="94" t="s">
        <v>1144</v>
      </c>
      <c r="C105" s="93">
        <v>4.4999999999999998E-2</v>
      </c>
      <c r="D105" s="93"/>
      <c r="E105" s="93">
        <v>5.8223742398910594E-2</v>
      </c>
      <c r="F105" s="93"/>
    </row>
    <row r="106" spans="1:9" ht="17">
      <c r="A106" s="94">
        <v>68</v>
      </c>
      <c r="B106" s="94" t="s">
        <v>32</v>
      </c>
      <c r="C106" s="93">
        <v>0.16040853847818093</v>
      </c>
      <c r="D106" s="93"/>
      <c r="E106" s="93">
        <v>0.15475168165935418</v>
      </c>
      <c r="F106" s="93"/>
      <c r="G106" s="167"/>
    </row>
    <row r="107" spans="1:9" ht="12.75" customHeight="1">
      <c r="A107" s="23">
        <v>69</v>
      </c>
      <c r="B107" s="10" t="s">
        <v>677</v>
      </c>
      <c r="C107" s="12"/>
      <c r="D107" s="12"/>
      <c r="E107" s="12"/>
      <c r="F107" s="12"/>
    </row>
    <row r="108" spans="1:9" ht="14.25" customHeight="1">
      <c r="A108" s="23">
        <v>70</v>
      </c>
      <c r="B108" s="10" t="s">
        <v>677</v>
      </c>
      <c r="C108" s="12"/>
      <c r="D108" s="12"/>
      <c r="E108" s="12"/>
      <c r="F108" s="12"/>
    </row>
    <row r="109" spans="1:9" ht="12.75" customHeight="1">
      <c r="A109" s="23">
        <v>71</v>
      </c>
      <c r="B109" s="10" t="s">
        <v>677</v>
      </c>
      <c r="C109" s="12"/>
      <c r="D109" s="12"/>
      <c r="E109" s="12"/>
      <c r="F109" s="12"/>
    </row>
    <row r="110" spans="1:9" ht="12.75" customHeight="1">
      <c r="A110" s="23"/>
      <c r="B110" s="10"/>
      <c r="C110" s="12"/>
      <c r="D110" s="12"/>
      <c r="E110" s="12"/>
    </row>
    <row r="111" spans="1:9" ht="21.75" customHeight="1">
      <c r="A111" s="1083" t="s">
        <v>678</v>
      </c>
      <c r="B111" s="1083"/>
      <c r="C111" s="1083"/>
      <c r="D111" s="1083"/>
      <c r="E111" s="1083"/>
    </row>
    <row r="112" spans="1:9" ht="34">
      <c r="A112" s="10">
        <v>72</v>
      </c>
      <c r="B112" s="10" t="s">
        <v>679</v>
      </c>
      <c r="C112" s="12">
        <v>4098.6453259999998</v>
      </c>
      <c r="D112" s="12"/>
      <c r="E112" s="12">
        <v>4167.9133785000004</v>
      </c>
    </row>
    <row r="113" spans="1:6" ht="34">
      <c r="A113" s="10">
        <v>73</v>
      </c>
      <c r="B113" s="10" t="s">
        <v>680</v>
      </c>
      <c r="C113" s="12">
        <v>7497.8835140000001</v>
      </c>
      <c r="D113" s="12"/>
      <c r="E113" s="12">
        <v>5109.5695539999997</v>
      </c>
    </row>
    <row r="114" spans="1:6">
      <c r="A114" s="10">
        <v>74</v>
      </c>
      <c r="B114" s="10" t="s">
        <v>9</v>
      </c>
      <c r="C114" s="12"/>
      <c r="D114" s="12"/>
      <c r="E114" s="12"/>
    </row>
    <row r="115" spans="1:6" ht="25.5">
      <c r="A115" s="10">
        <v>75</v>
      </c>
      <c r="B115" s="10" t="s">
        <v>681</v>
      </c>
      <c r="C115" s="12">
        <v>0</v>
      </c>
      <c r="D115" s="12"/>
      <c r="E115" s="12">
        <v>0</v>
      </c>
    </row>
    <row r="116" spans="1:6">
      <c r="A116" s="10"/>
      <c r="B116" s="10"/>
      <c r="C116" s="12"/>
      <c r="D116" s="12"/>
      <c r="E116" s="12"/>
    </row>
    <row r="117" spans="1:6" ht="15" customHeight="1">
      <c r="A117" s="1083" t="s">
        <v>33</v>
      </c>
      <c r="B117" s="1083"/>
      <c r="C117" s="1083"/>
      <c r="D117" s="1083"/>
      <c r="E117" s="1083"/>
    </row>
    <row r="118" spans="1:6" ht="17">
      <c r="A118" s="10">
        <v>76</v>
      </c>
      <c r="B118" s="10" t="s">
        <v>34</v>
      </c>
      <c r="C118" s="12">
        <v>0</v>
      </c>
      <c r="D118" s="12"/>
      <c r="E118" s="12">
        <v>0</v>
      </c>
    </row>
    <row r="119" spans="1:6" ht="17">
      <c r="A119" s="10">
        <v>77</v>
      </c>
      <c r="B119" s="10" t="s">
        <v>35</v>
      </c>
      <c r="C119" s="12">
        <v>194.20660893499999</v>
      </c>
      <c r="D119" s="12"/>
      <c r="E119" s="12">
        <v>196.26793187637503</v>
      </c>
    </row>
    <row r="120" spans="1:6" ht="25.5">
      <c r="A120" s="10">
        <v>78</v>
      </c>
      <c r="B120" s="10" t="s">
        <v>682</v>
      </c>
      <c r="C120" s="12">
        <v>3101.2456934450497</v>
      </c>
      <c r="D120" s="12"/>
      <c r="E120" s="12">
        <v>3654.5993492529301</v>
      </c>
    </row>
    <row r="121" spans="1:6" ht="17">
      <c r="A121" s="10">
        <v>79</v>
      </c>
      <c r="B121" s="10" t="s">
        <v>36</v>
      </c>
      <c r="C121" s="12">
        <v>2385.8523606358799</v>
      </c>
      <c r="D121" s="12"/>
      <c r="E121" s="12">
        <v>2219.4332673064205</v>
      </c>
    </row>
    <row r="122" spans="1:6" ht="21" customHeight="1">
      <c r="A122" s="24"/>
      <c r="B122" s="24"/>
      <c r="C122" s="25"/>
      <c r="D122" s="300"/>
      <c r="E122" s="25"/>
      <c r="F122" s="300"/>
    </row>
    <row r="123" spans="1:6">
      <c r="A123" s="18"/>
      <c r="B123" s="18"/>
      <c r="C123" s="19"/>
      <c r="D123" s="19"/>
      <c r="E123" s="19"/>
    </row>
  </sheetData>
  <mergeCells count="13">
    <mergeCell ref="A117:E117"/>
    <mergeCell ref="A49:E49"/>
    <mergeCell ref="A60:E60"/>
    <mergeCell ref="A72:E72"/>
    <mergeCell ref="A82:E82"/>
    <mergeCell ref="A96:E96"/>
    <mergeCell ref="A111:E111"/>
    <mergeCell ref="A17:E17"/>
    <mergeCell ref="A1:C1"/>
    <mergeCell ref="A2:F2"/>
    <mergeCell ref="C4:D4"/>
    <mergeCell ref="E4:F4"/>
    <mergeCell ref="A7:E7"/>
  </mergeCells>
  <hyperlinks>
    <hyperlink ref="F1" location="Index!A1" display="Index" xr:uid="{7AA01FEC-F8BD-47BD-82BF-C62702B3059B}"/>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6A0D-D275-4B4B-AAED-AA11A441AB8B}">
  <sheetPr codeName="Sheet19">
    <tabColor rgb="FF10137C"/>
  </sheetPr>
  <dimension ref="A1:H57"/>
  <sheetViews>
    <sheetView showGridLines="0" zoomScaleNormal="100" workbookViewId="0">
      <selection activeCell="J61" sqref="J61"/>
    </sheetView>
  </sheetViews>
  <sheetFormatPr defaultColWidth="9.1796875" defaultRowHeight="11.5"/>
  <cols>
    <col min="1" max="1" width="3.1796875" style="178" customWidth="1"/>
    <col min="2" max="2" width="51.54296875" style="178" customWidth="1"/>
    <col min="3" max="3" width="13.1796875" style="178" customWidth="1"/>
    <col min="4" max="5" width="18.81640625" style="178" customWidth="1"/>
    <col min="6" max="6" width="13.1796875" style="178" customWidth="1"/>
    <col min="7" max="7" width="14.1796875" style="178" bestFit="1" customWidth="1"/>
    <col min="8" max="16384" width="9.1796875" style="178"/>
  </cols>
  <sheetData>
    <row r="1" spans="1:8" ht="15.75" customHeight="1">
      <c r="A1" s="1" t="s">
        <v>683</v>
      </c>
      <c r="B1" s="1"/>
      <c r="C1" s="1"/>
      <c r="D1" s="1"/>
      <c r="E1" s="1"/>
      <c r="F1" s="271" t="s">
        <v>201</v>
      </c>
    </row>
    <row r="2" spans="1:8">
      <c r="A2" s="234"/>
      <c r="B2" s="234"/>
      <c r="C2" s="234"/>
      <c r="D2" s="234"/>
      <c r="E2" s="234"/>
      <c r="F2" s="234"/>
    </row>
    <row r="3" spans="1:8">
      <c r="A3" s="236"/>
      <c r="B3" s="165"/>
      <c r="C3" s="236"/>
      <c r="D3" s="108" t="s">
        <v>254</v>
      </c>
      <c r="E3" s="108" t="s">
        <v>255</v>
      </c>
      <c r="F3" s="108" t="s">
        <v>256</v>
      </c>
    </row>
    <row r="4" spans="1:8" ht="17.5">
      <c r="A4" s="6" t="s">
        <v>1772</v>
      </c>
      <c r="B4" s="6"/>
      <c r="C4" s="237"/>
      <c r="D4" s="301" t="s">
        <v>685</v>
      </c>
      <c r="E4" s="278" t="s">
        <v>686</v>
      </c>
      <c r="F4" s="278" t="s">
        <v>687</v>
      </c>
    </row>
    <row r="5" spans="1:8" ht="19.5" customHeight="1">
      <c r="A5" s="177" t="s">
        <v>218</v>
      </c>
      <c r="B5" s="191"/>
      <c r="C5" s="192"/>
      <c r="D5" s="276" t="s">
        <v>684</v>
      </c>
      <c r="E5" s="188" t="s">
        <v>684</v>
      </c>
      <c r="F5" s="188"/>
    </row>
    <row r="6" spans="1:8">
      <c r="A6" s="165" t="s">
        <v>688</v>
      </c>
      <c r="B6" s="165"/>
      <c r="C6" s="165"/>
      <c r="D6" s="165"/>
      <c r="E6" s="165"/>
      <c r="F6" s="165"/>
    </row>
    <row r="7" spans="1:8" ht="12" customHeight="1">
      <c r="A7" s="233">
        <v>1</v>
      </c>
      <c r="B7" s="176" t="s">
        <v>343</v>
      </c>
      <c r="C7" s="176"/>
      <c r="D7" s="13">
        <f>'[6]EU LI1'!C7</f>
        <v>61479.738375589994</v>
      </c>
      <c r="E7" s="13">
        <f>'[6]EU LI1'!D7</f>
        <v>58720.75</v>
      </c>
      <c r="F7" s="13"/>
    </row>
    <row r="8" spans="1:8">
      <c r="A8" s="233">
        <v>2</v>
      </c>
      <c r="B8" s="176" t="s">
        <v>344</v>
      </c>
      <c r="C8" s="176"/>
      <c r="D8" s="13">
        <f>'[6]EU LI1'!C8</f>
        <v>2644.0938614489755</v>
      </c>
      <c r="E8" s="13">
        <f>'[6]EU LI1'!D8</f>
        <v>2644.09</v>
      </c>
      <c r="F8" s="13"/>
    </row>
    <row r="9" spans="1:8">
      <c r="A9" s="233">
        <v>3</v>
      </c>
      <c r="B9" s="176" t="s">
        <v>345</v>
      </c>
      <c r="C9" s="176"/>
      <c r="D9" s="13">
        <f>'[6]EU LI1'!C9</f>
        <v>5327.5619313342631</v>
      </c>
      <c r="E9" s="13">
        <f>'[6]EU LI1'!D9</f>
        <v>5327.5619313342631</v>
      </c>
      <c r="F9" s="13"/>
      <c r="H9" s="193"/>
    </row>
    <row r="10" spans="1:8">
      <c r="A10" s="233">
        <v>4</v>
      </c>
      <c r="B10" s="176" t="s">
        <v>346</v>
      </c>
      <c r="C10" s="176"/>
      <c r="D10" s="13">
        <f>'[6]EU LI1'!C10</f>
        <v>1424807.4359236101</v>
      </c>
      <c r="E10" s="13">
        <f>'[6]EU LI1'!D10</f>
        <v>1427346.29</v>
      </c>
      <c r="F10" s="13"/>
      <c r="H10" s="193"/>
    </row>
    <row r="11" spans="1:8">
      <c r="A11" s="233">
        <v>5</v>
      </c>
      <c r="B11" s="176" t="s">
        <v>347</v>
      </c>
      <c r="C11" s="176"/>
      <c r="D11" s="13">
        <f>'[6]EU LI1'!C11</f>
        <v>44026.087313559998</v>
      </c>
      <c r="E11" s="13">
        <f>'[6]EU LI1'!D11</f>
        <v>44026.087313559998</v>
      </c>
      <c r="F11" s="13"/>
      <c r="H11" s="193"/>
    </row>
    <row r="12" spans="1:8">
      <c r="A12" s="233">
        <v>6</v>
      </c>
      <c r="B12" s="176" t="s">
        <v>348</v>
      </c>
      <c r="C12" s="176"/>
      <c r="D12" s="13">
        <f>'[6]EU LI1'!C12</f>
        <v>103539.22994684</v>
      </c>
      <c r="E12" s="13">
        <f>'[6]EU LI1'!D12</f>
        <v>101014.59600000001</v>
      </c>
      <c r="F12" s="13"/>
    </row>
    <row r="13" spans="1:8">
      <c r="A13" s="233">
        <v>7</v>
      </c>
      <c r="B13" s="176" t="s">
        <v>349</v>
      </c>
      <c r="C13" s="176"/>
      <c r="D13" s="13">
        <f>'[6]EU LI1'!C13</f>
        <v>92513.811239169998</v>
      </c>
      <c r="E13" s="13">
        <f>'[6]EU LI1'!D13</f>
        <v>124016.66010609092</v>
      </c>
      <c r="F13" s="13"/>
    </row>
    <row r="14" spans="1:8">
      <c r="A14" s="233">
        <v>8</v>
      </c>
      <c r="B14" s="176" t="s">
        <v>350</v>
      </c>
      <c r="C14" s="176"/>
      <c r="D14" s="13">
        <f>'[6]EU LI1'!C14</f>
        <v>5385.1951648500008</v>
      </c>
      <c r="E14" s="13">
        <f>'[6]EU LI1'!D14</f>
        <v>12034.300090139999</v>
      </c>
      <c r="F14" s="13"/>
    </row>
    <row r="15" spans="1:8">
      <c r="A15" s="233">
        <v>9</v>
      </c>
      <c r="B15" s="79" t="s">
        <v>351</v>
      </c>
      <c r="C15" s="176"/>
      <c r="D15" s="13">
        <f>'[6]EU LI1'!C15</f>
        <v>6326.0198807450006</v>
      </c>
      <c r="E15" s="13">
        <f>'[6]EU LI1'!D15</f>
        <v>6326.0198807450006</v>
      </c>
      <c r="F15" s="13"/>
    </row>
    <row r="16" spans="1:8">
      <c r="A16" s="233">
        <v>10</v>
      </c>
      <c r="B16" s="79" t="s">
        <v>352</v>
      </c>
      <c r="C16" s="176"/>
      <c r="D16" s="13">
        <f>'[6]EU LI1'!C16</f>
        <v>26988.63606147638</v>
      </c>
      <c r="E16" s="13">
        <f>'[6]EU LI1'!D16</f>
        <v>26988.63606147638</v>
      </c>
      <c r="F16" s="13"/>
    </row>
    <row r="17" spans="1:6">
      <c r="A17" s="305">
        <v>11</v>
      </c>
      <c r="B17" s="90" t="s">
        <v>353</v>
      </c>
      <c r="C17" s="90"/>
      <c r="D17" s="89">
        <f>'[6]EU LI1'!C17</f>
        <v>1773037.8096986299</v>
      </c>
      <c r="E17" s="89">
        <f>'[6]EU LI1'!D17</f>
        <v>1808444.9913833465</v>
      </c>
      <c r="F17" s="89"/>
    </row>
    <row r="18" spans="1:6">
      <c r="A18" s="1009"/>
      <c r="B18" s="9"/>
      <c r="C18" s="9"/>
      <c r="D18" s="29"/>
      <c r="E18" s="29"/>
      <c r="F18" s="29"/>
    </row>
    <row r="19" spans="1:6">
      <c r="A19" s="1057" t="s">
        <v>570</v>
      </c>
      <c r="B19" s="1057"/>
      <c r="C19" s="1057"/>
      <c r="D19" s="1057"/>
      <c r="E19" s="1057"/>
      <c r="F19" s="1057"/>
    </row>
    <row r="20" spans="1:6">
      <c r="A20" s="10">
        <v>1</v>
      </c>
      <c r="B20" s="176" t="s">
        <v>354</v>
      </c>
      <c r="C20" s="13"/>
      <c r="D20" s="13">
        <f>'[6]EU LI1'!C20</f>
        <v>13993.805845803237</v>
      </c>
      <c r="E20" s="13">
        <f>'[6]EU LI1'!D20</f>
        <v>19794.041100803239</v>
      </c>
      <c r="F20" s="13"/>
    </row>
    <row r="21" spans="1:6">
      <c r="A21" s="10">
        <v>2</v>
      </c>
      <c r="B21" s="176" t="s">
        <v>355</v>
      </c>
      <c r="C21" s="13"/>
      <c r="D21" s="13">
        <f>'[6]EU LI1'!C21</f>
        <v>124591.81457322999</v>
      </c>
      <c r="E21" s="13">
        <f>'[6]EU LI1'!D21</f>
        <v>127700.42283723</v>
      </c>
      <c r="F21" s="13"/>
    </row>
    <row r="22" spans="1:6">
      <c r="A22" s="10">
        <v>3</v>
      </c>
      <c r="B22" s="176" t="s">
        <v>356</v>
      </c>
      <c r="C22" s="13"/>
      <c r="D22" s="13">
        <f>'[6]EU LI1'!C22</f>
        <v>1398913.0304994099</v>
      </c>
      <c r="E22" s="13">
        <f>'[6]EU LI1'!D22</f>
        <v>1398913.0304994099</v>
      </c>
      <c r="F22" s="13"/>
    </row>
    <row r="23" spans="1:6">
      <c r="A23" s="10">
        <v>4</v>
      </c>
      <c r="B23" s="176" t="s">
        <v>357</v>
      </c>
      <c r="C23" s="13"/>
      <c r="D23" s="13">
        <f>'[6]EU LI1'!C23</f>
        <v>76590.228825020007</v>
      </c>
      <c r="E23" s="13">
        <f>'[6]EU LI1'!D23</f>
        <v>76590.228825020007</v>
      </c>
      <c r="F23" s="13"/>
    </row>
    <row r="24" spans="1:6">
      <c r="A24" s="10">
        <v>5</v>
      </c>
      <c r="B24" s="176" t="s">
        <v>358</v>
      </c>
      <c r="C24" s="13"/>
      <c r="D24" s="13">
        <f>'[6]EU LI1'!C24</f>
        <v>6701.6657920899997</v>
      </c>
      <c r="E24" s="13">
        <f>'[6]EU LI1'!D24</f>
        <v>6701.6657919999998</v>
      </c>
      <c r="F24" s="13"/>
    </row>
    <row r="25" spans="1:6">
      <c r="A25" s="10">
        <v>6</v>
      </c>
      <c r="B25" s="176" t="s">
        <v>359</v>
      </c>
      <c r="C25" s="13"/>
      <c r="D25" s="13">
        <f>'[6]EU LI1'!C25</f>
        <v>26293.821869906806</v>
      </c>
      <c r="E25" s="13">
        <f>'[6]EU LI1'!D25</f>
        <v>31895.118319906807</v>
      </c>
      <c r="F25" s="13"/>
    </row>
    <row r="26" spans="1:6">
      <c r="A26" s="10">
        <v>7</v>
      </c>
      <c r="B26" s="176" t="s">
        <v>360</v>
      </c>
      <c r="C26" s="13"/>
      <c r="D26" s="13">
        <f>'[6]EU LI1'!C26</f>
        <v>20969.665590110078</v>
      </c>
      <c r="E26" s="13">
        <f>'[6]EU LI1'!D26</f>
        <v>20969.665590110078</v>
      </c>
      <c r="F26" s="13"/>
    </row>
    <row r="27" spans="1:6">
      <c r="A27" s="10">
        <v>8</v>
      </c>
      <c r="B27" s="176" t="s">
        <v>361</v>
      </c>
      <c r="C27" s="13"/>
      <c r="D27" s="13">
        <f>'[6]EU LI1'!C27</f>
        <v>104983.77672552521</v>
      </c>
      <c r="E27" s="13">
        <f>'[6]EU LI1'!D27</f>
        <v>104983.77672552521</v>
      </c>
      <c r="F27" s="13"/>
    </row>
    <row r="28" spans="1:6">
      <c r="A28" s="306">
        <v>9</v>
      </c>
      <c r="B28" s="304" t="s">
        <v>362</v>
      </c>
      <c r="C28" s="88"/>
      <c r="D28" s="88">
        <f>'[6]EU LI1'!C28</f>
        <v>1773037.8097210953</v>
      </c>
      <c r="E28" s="88">
        <f>'[6]EU LI1'!D28</f>
        <v>1787547.949690005</v>
      </c>
      <c r="F28" s="88"/>
    </row>
    <row r="31" spans="1:6">
      <c r="A31" s="234"/>
      <c r="B31" s="234"/>
      <c r="C31" s="234"/>
      <c r="D31" s="234"/>
      <c r="E31" s="234"/>
      <c r="F31" s="234"/>
    </row>
    <row r="32" spans="1:6">
      <c r="A32" s="236"/>
      <c r="B32" s="165"/>
      <c r="C32" s="236"/>
      <c r="D32" s="108" t="s">
        <v>254</v>
      </c>
      <c r="E32" s="108" t="s">
        <v>255</v>
      </c>
      <c r="F32" s="108" t="s">
        <v>256</v>
      </c>
    </row>
    <row r="33" spans="1:6" ht="17.5">
      <c r="A33" s="6" t="s">
        <v>1524</v>
      </c>
      <c r="B33" s="6"/>
      <c r="C33" s="237"/>
      <c r="D33" s="301" t="s">
        <v>685</v>
      </c>
      <c r="E33" s="278" t="s">
        <v>686</v>
      </c>
      <c r="F33" s="278" t="s">
        <v>687</v>
      </c>
    </row>
    <row r="34" spans="1:6">
      <c r="A34" s="177" t="s">
        <v>218</v>
      </c>
      <c r="B34" s="191"/>
      <c r="C34" s="192"/>
      <c r="D34" s="276" t="s">
        <v>684</v>
      </c>
      <c r="E34" s="188" t="s">
        <v>684</v>
      </c>
      <c r="F34" s="188"/>
    </row>
    <row r="35" spans="1:6">
      <c r="A35" s="165" t="s">
        <v>688</v>
      </c>
      <c r="B35" s="165"/>
      <c r="C35" s="165"/>
      <c r="D35" s="165"/>
      <c r="E35" s="165"/>
      <c r="F35" s="165"/>
    </row>
    <row r="36" spans="1:6">
      <c r="A36" s="233">
        <v>1</v>
      </c>
      <c r="B36" s="176" t="s">
        <v>343</v>
      </c>
      <c r="C36" s="176"/>
      <c r="D36" s="13">
        <v>61056.14718942</v>
      </c>
      <c r="E36" s="13">
        <v>61056.14718942</v>
      </c>
      <c r="F36" s="13"/>
    </row>
    <row r="37" spans="1:6">
      <c r="A37" s="233">
        <v>2</v>
      </c>
      <c r="B37" s="176" t="s">
        <v>344</v>
      </c>
      <c r="C37" s="176"/>
      <c r="D37" s="13">
        <v>3004.4295591899995</v>
      </c>
      <c r="E37" s="13">
        <v>2588.1950000000002</v>
      </c>
      <c r="F37" s="13"/>
    </row>
    <row r="38" spans="1:6">
      <c r="A38" s="233">
        <v>3</v>
      </c>
      <c r="B38" s="176" t="s">
        <v>345</v>
      </c>
      <c r="C38" s="176"/>
      <c r="D38" s="13">
        <v>4000.5452730100001</v>
      </c>
      <c r="E38" s="13">
        <v>4000.5452730100001</v>
      </c>
      <c r="F38" s="13"/>
    </row>
    <row r="39" spans="1:6">
      <c r="A39" s="233">
        <v>4</v>
      </c>
      <c r="B39" s="176" t="s">
        <v>346</v>
      </c>
      <c r="C39" s="176"/>
      <c r="D39" s="13">
        <v>1355311.96968468</v>
      </c>
      <c r="E39" s="13">
        <v>1358296.314</v>
      </c>
      <c r="F39" s="13"/>
    </row>
    <row r="40" spans="1:6">
      <c r="A40" s="233">
        <v>5</v>
      </c>
      <c r="B40" s="176" t="s">
        <v>347</v>
      </c>
      <c r="C40" s="176"/>
      <c r="D40" s="13">
        <v>33964.794691299998</v>
      </c>
      <c r="E40" s="13">
        <v>33964.794691299998</v>
      </c>
      <c r="F40" s="13"/>
    </row>
    <row r="41" spans="1:6">
      <c r="A41" s="233">
        <v>6</v>
      </c>
      <c r="B41" s="176" t="s">
        <v>348</v>
      </c>
      <c r="C41" s="176"/>
      <c r="D41" s="13">
        <v>94680.690175489988</v>
      </c>
      <c r="E41" s="13">
        <v>90737.032000000007</v>
      </c>
      <c r="F41" s="13"/>
    </row>
    <row r="42" spans="1:6">
      <c r="A42" s="233">
        <v>7</v>
      </c>
      <c r="B42" s="176" t="s">
        <v>349</v>
      </c>
      <c r="C42" s="176"/>
      <c r="D42" s="13">
        <v>96174.254691329988</v>
      </c>
      <c r="E42" s="13">
        <v>110767.083382051</v>
      </c>
      <c r="F42" s="13"/>
    </row>
    <row r="43" spans="1:6">
      <c r="A43" s="233">
        <v>8</v>
      </c>
      <c r="B43" s="176" t="s">
        <v>350</v>
      </c>
      <c r="C43" s="176"/>
      <c r="D43" s="13">
        <v>7457.1463656699998</v>
      </c>
      <c r="E43" s="13">
        <v>9469.4245872800002</v>
      </c>
      <c r="F43" s="13"/>
    </row>
    <row r="44" spans="1:6">
      <c r="A44" s="233">
        <v>9</v>
      </c>
      <c r="B44" s="79" t="s">
        <v>351</v>
      </c>
      <c r="C44" s="176"/>
      <c r="D44" s="13">
        <v>6662.7423636700005</v>
      </c>
      <c r="E44" s="13">
        <v>6662.7423636700005</v>
      </c>
      <c r="F44" s="13"/>
    </row>
    <row r="45" spans="1:6">
      <c r="A45" s="233">
        <v>10</v>
      </c>
      <c r="B45" s="79" t="s">
        <v>352</v>
      </c>
      <c r="C45" s="176"/>
      <c r="D45" s="13">
        <v>19292.287751270142</v>
      </c>
      <c r="E45" s="13">
        <v>19292.287751270142</v>
      </c>
      <c r="F45" s="13"/>
    </row>
    <row r="46" spans="1:6">
      <c r="A46" s="305">
        <v>11</v>
      </c>
      <c r="B46" s="90" t="s">
        <v>353</v>
      </c>
      <c r="C46" s="90"/>
      <c r="D46" s="89">
        <v>1681605.0077450301</v>
      </c>
      <c r="E46" s="89">
        <v>1696834.5662380012</v>
      </c>
      <c r="F46" s="89"/>
    </row>
    <row r="47" spans="1:6">
      <c r="B47" s="9"/>
      <c r="C47" s="9"/>
      <c r="D47" s="29"/>
      <c r="E47" s="29"/>
      <c r="F47" s="29"/>
    </row>
    <row r="48" spans="1:6">
      <c r="A48" s="1057" t="s">
        <v>570</v>
      </c>
      <c r="B48" s="1057"/>
      <c r="C48" s="1057"/>
      <c r="D48" s="1057"/>
      <c r="E48" s="1057"/>
      <c r="F48" s="1057"/>
    </row>
    <row r="49" spans="1:6">
      <c r="A49" s="10">
        <v>1</v>
      </c>
      <c r="B49" s="176" t="s">
        <v>354</v>
      </c>
      <c r="C49" s="13"/>
      <c r="D49" s="13">
        <v>12591.459719910101</v>
      </c>
      <c r="E49" s="13">
        <v>19227.0178783501</v>
      </c>
      <c r="F49" s="13"/>
    </row>
    <row r="50" spans="1:6">
      <c r="A50" s="10">
        <v>2</v>
      </c>
      <c r="B50" s="176" t="s">
        <v>355</v>
      </c>
      <c r="C50" s="13"/>
      <c r="D50" s="13">
        <v>119825.22656994</v>
      </c>
      <c r="E50" s="13">
        <v>125442.92938654001</v>
      </c>
      <c r="F50" s="13"/>
    </row>
    <row r="51" spans="1:6">
      <c r="A51" s="10">
        <v>3</v>
      </c>
      <c r="B51" s="176" t="s">
        <v>356</v>
      </c>
      <c r="C51" s="13"/>
      <c r="D51" s="13">
        <v>1334908.5439955501</v>
      </c>
      <c r="E51" s="13">
        <v>1334908.5439955501</v>
      </c>
      <c r="F51" s="13"/>
    </row>
    <row r="52" spans="1:6">
      <c r="A52" s="10">
        <v>4</v>
      </c>
      <c r="B52" s="176" t="s">
        <v>357</v>
      </c>
      <c r="C52" s="13"/>
      <c r="D52" s="13">
        <v>62359.674989749998</v>
      </c>
      <c r="E52" s="13">
        <v>62359.674989749998</v>
      </c>
      <c r="F52" s="13"/>
    </row>
    <row r="53" spans="1:6">
      <c r="A53" s="10">
        <v>5</v>
      </c>
      <c r="B53" s="176" t="s">
        <v>358</v>
      </c>
      <c r="C53" s="13"/>
      <c r="D53" s="13">
        <v>7139.11401819</v>
      </c>
      <c r="E53" s="13">
        <v>7139.11401819</v>
      </c>
      <c r="F53" s="13"/>
    </row>
    <row r="54" spans="1:6">
      <c r="A54" s="10">
        <v>6</v>
      </c>
      <c r="B54" s="176" t="s">
        <v>359</v>
      </c>
      <c r="C54" s="13"/>
      <c r="D54" s="13">
        <v>27694.047181580001</v>
      </c>
      <c r="E54" s="13">
        <v>36511.066738380003</v>
      </c>
      <c r="F54" s="13"/>
    </row>
    <row r="55" spans="1:6">
      <c r="A55" s="10">
        <v>7</v>
      </c>
      <c r="B55" s="176" t="s">
        <v>360</v>
      </c>
      <c r="C55" s="13"/>
      <c r="D55" s="13">
        <v>16081.348298779785</v>
      </c>
      <c r="E55" s="13">
        <v>16081.348298779785</v>
      </c>
      <c r="F55" s="13"/>
    </row>
    <row r="56" spans="1:6">
      <c r="A56" s="10">
        <v>8</v>
      </c>
      <c r="B56" s="176" t="s">
        <v>361</v>
      </c>
      <c r="C56" s="13"/>
      <c r="D56" s="13">
        <v>101005.59297123</v>
      </c>
      <c r="E56" s="13">
        <v>101005.59297123</v>
      </c>
      <c r="F56" s="13"/>
    </row>
    <row r="57" spans="1:6">
      <c r="A57" s="306">
        <v>9</v>
      </c>
      <c r="B57" s="304" t="s">
        <v>362</v>
      </c>
      <c r="C57" s="88"/>
      <c r="D57" s="88">
        <v>1681605.00774493</v>
      </c>
      <c r="E57" s="88">
        <v>1702675.2882767697</v>
      </c>
      <c r="F57" s="88"/>
    </row>
  </sheetData>
  <mergeCells count="2">
    <mergeCell ref="A19:F19"/>
    <mergeCell ref="A48:F48"/>
  </mergeCells>
  <hyperlinks>
    <hyperlink ref="F1" location="Index!A1" display="Index" xr:uid="{ED17AD7C-F519-4707-952A-2530018F620B}"/>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10137C"/>
  </sheetPr>
  <dimension ref="A1:AP49"/>
  <sheetViews>
    <sheetView showGridLines="0" zoomScaleNormal="100" workbookViewId="0">
      <selection activeCell="F54" sqref="F54"/>
    </sheetView>
  </sheetViews>
  <sheetFormatPr defaultColWidth="3.453125" defaultRowHeight="11.5"/>
  <cols>
    <col min="1" max="1" width="5.453125" style="205" customWidth="1"/>
    <col min="2" max="2" width="61.453125" style="205" bestFit="1" customWidth="1"/>
    <col min="3" max="31" width="22.54296875" style="205" customWidth="1"/>
    <col min="32" max="37" width="14.81640625" style="205" bestFit="1" customWidth="1"/>
    <col min="38" max="16384" width="3.453125" style="205"/>
  </cols>
  <sheetData>
    <row r="1" spans="1:42" ht="15.75" customHeight="1">
      <c r="A1" s="1" t="s">
        <v>745</v>
      </c>
      <c r="B1" s="1"/>
      <c r="C1" s="1"/>
      <c r="D1" s="1"/>
      <c r="E1" s="1"/>
      <c r="F1" s="1"/>
      <c r="G1" s="1"/>
      <c r="H1" s="1"/>
      <c r="I1" s="1"/>
      <c r="J1" s="1"/>
      <c r="K1" s="1"/>
      <c r="L1" s="1"/>
      <c r="M1" s="1"/>
      <c r="N1" s="1"/>
      <c r="O1" s="1"/>
      <c r="P1" s="1"/>
      <c r="Q1" s="1"/>
      <c r="R1" s="1"/>
      <c r="S1" s="1"/>
      <c r="T1" s="1"/>
      <c r="U1" s="1"/>
      <c r="V1" s="1"/>
      <c r="W1" s="1"/>
      <c r="X1" s="1"/>
      <c r="Y1" s="1"/>
      <c r="Z1" s="1"/>
      <c r="AA1" s="1"/>
      <c r="AB1" s="1"/>
      <c r="AC1" s="1"/>
      <c r="AD1" s="1"/>
      <c r="AE1" s="232" t="s">
        <v>201</v>
      </c>
    </row>
    <row r="2" spans="1:42" ht="14">
      <c r="A2" s="36"/>
      <c r="B2" s="173"/>
      <c r="C2" s="173"/>
      <c r="D2" s="173"/>
      <c r="E2" s="206"/>
      <c r="F2" s="206"/>
    </row>
    <row r="3" spans="1:42" ht="14">
      <c r="A3" s="207" t="s">
        <v>1772</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row>
    <row r="4" spans="1:42">
      <c r="A4" s="310">
        <v>1</v>
      </c>
      <c r="B4" s="310" t="s">
        <v>415</v>
      </c>
      <c r="C4" s="466" t="s">
        <v>384</v>
      </c>
      <c r="D4" s="466" t="s">
        <v>384</v>
      </c>
      <c r="E4" s="466" t="s">
        <v>384</v>
      </c>
      <c r="F4" s="466" t="s">
        <v>384</v>
      </c>
      <c r="G4" s="466" t="s">
        <v>384</v>
      </c>
      <c r="H4" s="466" t="s">
        <v>384</v>
      </c>
      <c r="I4" s="466" t="s">
        <v>384</v>
      </c>
      <c r="J4" s="466" t="s">
        <v>384</v>
      </c>
      <c r="K4" s="466" t="s">
        <v>384</v>
      </c>
      <c r="L4" s="466" t="s">
        <v>384</v>
      </c>
      <c r="M4" s="466" t="s">
        <v>384</v>
      </c>
      <c r="N4" s="466" t="s">
        <v>384</v>
      </c>
      <c r="O4" s="466" t="s">
        <v>384</v>
      </c>
      <c r="P4" s="466" t="s">
        <v>384</v>
      </c>
      <c r="Q4" s="466" t="s">
        <v>384</v>
      </c>
      <c r="R4" s="466" t="s">
        <v>384</v>
      </c>
      <c r="S4" s="466" t="s">
        <v>384</v>
      </c>
      <c r="T4" s="466" t="s">
        <v>384</v>
      </c>
      <c r="U4" s="466" t="s">
        <v>384</v>
      </c>
      <c r="V4" s="466" t="s">
        <v>384</v>
      </c>
      <c r="W4" s="466" t="s">
        <v>384</v>
      </c>
      <c r="X4" s="466" t="s">
        <v>384</v>
      </c>
      <c r="Y4" s="466" t="s">
        <v>384</v>
      </c>
      <c r="Z4" s="466" t="s">
        <v>384</v>
      </c>
      <c r="AA4" s="466" t="s">
        <v>384</v>
      </c>
      <c r="AB4" s="466" t="s">
        <v>384</v>
      </c>
      <c r="AC4" s="466" t="s">
        <v>384</v>
      </c>
      <c r="AD4" s="466" t="s">
        <v>384</v>
      </c>
      <c r="AE4" s="466" t="s">
        <v>384</v>
      </c>
      <c r="AF4" s="310" t="s">
        <v>384</v>
      </c>
      <c r="AG4" s="310" t="s">
        <v>384</v>
      </c>
      <c r="AH4" s="310" t="s">
        <v>384</v>
      </c>
      <c r="AI4" s="310" t="s">
        <v>384</v>
      </c>
      <c r="AJ4" s="310" t="s">
        <v>384</v>
      </c>
      <c r="AK4" s="310" t="s">
        <v>384</v>
      </c>
      <c r="AL4" s="569"/>
      <c r="AM4" s="568"/>
      <c r="AN4" s="568"/>
      <c r="AO4" s="568"/>
      <c r="AP4" s="568"/>
    </row>
    <row r="5" spans="1:42">
      <c r="A5" s="186">
        <v>2</v>
      </c>
      <c r="B5" s="186" t="s">
        <v>416</v>
      </c>
      <c r="C5" s="209" t="s">
        <v>1160</v>
      </c>
      <c r="D5" s="209" t="s">
        <v>1406</v>
      </c>
      <c r="E5" s="209" t="s">
        <v>1405</v>
      </c>
      <c r="F5" s="209" t="s">
        <v>1404</v>
      </c>
      <c r="G5" s="209" t="s">
        <v>1403</v>
      </c>
      <c r="H5" s="209" t="s">
        <v>1189</v>
      </c>
      <c r="I5" s="209" t="s">
        <v>1188</v>
      </c>
      <c r="J5" s="209" t="s">
        <v>1161</v>
      </c>
      <c r="K5" s="209" t="s">
        <v>1407</v>
      </c>
      <c r="L5" s="209" t="s">
        <v>1192</v>
      </c>
      <c r="M5" s="209" t="s">
        <v>1846</v>
      </c>
      <c r="N5" s="209" t="s">
        <v>1847</v>
      </c>
      <c r="O5" s="209" t="s">
        <v>1848</v>
      </c>
      <c r="P5" s="209" t="s">
        <v>1546</v>
      </c>
      <c r="Q5" s="209" t="s">
        <v>1550</v>
      </c>
      <c r="R5" s="209" t="s">
        <v>1849</v>
      </c>
      <c r="S5" s="209" t="s">
        <v>1547</v>
      </c>
      <c r="T5" s="209" t="s">
        <v>1548</v>
      </c>
      <c r="U5" s="209" t="s">
        <v>1850</v>
      </c>
      <c r="V5" s="209" t="s">
        <v>1551</v>
      </c>
      <c r="W5" s="209" t="s">
        <v>1851</v>
      </c>
      <c r="X5" s="209" t="s">
        <v>1408</v>
      </c>
      <c r="Y5" s="209" t="s">
        <v>1194</v>
      </c>
      <c r="Z5" s="209" t="s">
        <v>1852</v>
      </c>
      <c r="AA5" s="209" t="s">
        <v>1195</v>
      </c>
      <c r="AB5" s="209" t="s">
        <v>1191</v>
      </c>
      <c r="AC5" s="209" t="s">
        <v>1853</v>
      </c>
      <c r="AD5" s="209" t="s">
        <v>1409</v>
      </c>
      <c r="AE5" s="209" t="s">
        <v>1410</v>
      </c>
      <c r="AF5" s="186" t="s">
        <v>1190</v>
      </c>
      <c r="AG5" s="186" t="s">
        <v>1196</v>
      </c>
      <c r="AH5" s="186" t="s">
        <v>1549</v>
      </c>
      <c r="AI5" s="186" t="s">
        <v>1854</v>
      </c>
      <c r="AJ5" s="186" t="s">
        <v>1197</v>
      </c>
      <c r="AK5" s="186" t="s">
        <v>1193</v>
      </c>
      <c r="AL5" s="186"/>
      <c r="AM5" s="209"/>
      <c r="AN5" s="209"/>
      <c r="AO5" s="209"/>
      <c r="AP5" s="209"/>
    </row>
    <row r="6" spans="1:42">
      <c r="A6" s="186" t="s">
        <v>746</v>
      </c>
      <c r="B6" s="186" t="s">
        <v>747</v>
      </c>
      <c r="C6" s="209" t="s">
        <v>1198</v>
      </c>
      <c r="D6" s="209" t="s">
        <v>1198</v>
      </c>
      <c r="E6" s="209" t="s">
        <v>1199</v>
      </c>
      <c r="F6" s="209" t="s">
        <v>1198</v>
      </c>
      <c r="G6" s="209" t="s">
        <v>1198</v>
      </c>
      <c r="H6" s="209" t="s">
        <v>1198</v>
      </c>
      <c r="I6" s="209" t="s">
        <v>1198</v>
      </c>
      <c r="J6" s="209" t="s">
        <v>1199</v>
      </c>
      <c r="K6" s="209" t="s">
        <v>1198</v>
      </c>
      <c r="L6" s="209" t="s">
        <v>1198</v>
      </c>
      <c r="M6" s="209" t="s">
        <v>1198</v>
      </c>
      <c r="N6" s="209" t="s">
        <v>1198</v>
      </c>
      <c r="O6" s="209" t="s">
        <v>1199</v>
      </c>
      <c r="P6" s="209" t="s">
        <v>1199</v>
      </c>
      <c r="Q6" s="209" t="s">
        <v>1198</v>
      </c>
      <c r="R6" s="209" t="s">
        <v>1199</v>
      </c>
      <c r="S6" s="209" t="s">
        <v>1199</v>
      </c>
      <c r="T6" s="209" t="s">
        <v>1199</v>
      </c>
      <c r="U6" s="209" t="s">
        <v>1199</v>
      </c>
      <c r="V6" s="209" t="s">
        <v>1199</v>
      </c>
      <c r="W6" s="209" t="s">
        <v>1199</v>
      </c>
      <c r="X6" s="209" t="s">
        <v>1199</v>
      </c>
      <c r="Y6" s="209" t="s">
        <v>1198</v>
      </c>
      <c r="Z6" s="209" t="s">
        <v>1198</v>
      </c>
      <c r="AA6" s="209" t="s">
        <v>1199</v>
      </c>
      <c r="AB6" s="209" t="s">
        <v>1199</v>
      </c>
      <c r="AC6" s="209" t="s">
        <v>1198</v>
      </c>
      <c r="AD6" s="209" t="s">
        <v>1199</v>
      </c>
      <c r="AE6" s="209" t="s">
        <v>1199</v>
      </c>
      <c r="AF6" s="186" t="s">
        <v>1198</v>
      </c>
      <c r="AG6" s="186" t="s">
        <v>1198</v>
      </c>
      <c r="AH6" s="186" t="s">
        <v>1198</v>
      </c>
      <c r="AI6" s="186" t="s">
        <v>1198</v>
      </c>
      <c r="AJ6" s="186" t="s">
        <v>1198</v>
      </c>
      <c r="AK6" s="186" t="s">
        <v>1199</v>
      </c>
      <c r="AL6" s="186"/>
      <c r="AM6" s="209"/>
      <c r="AN6" s="209"/>
      <c r="AO6" s="209"/>
      <c r="AP6" s="209"/>
    </row>
    <row r="7" spans="1:42">
      <c r="A7" s="186">
        <v>3</v>
      </c>
      <c r="B7" s="186" t="s">
        <v>417</v>
      </c>
      <c r="C7" s="209" t="s">
        <v>1163</v>
      </c>
      <c r="D7" s="209" t="s">
        <v>1163</v>
      </c>
      <c r="E7" s="209" t="s">
        <v>1163</v>
      </c>
      <c r="F7" s="209" t="s">
        <v>1163</v>
      </c>
      <c r="G7" s="209" t="s">
        <v>1163</v>
      </c>
      <c r="H7" s="209" t="s">
        <v>1163</v>
      </c>
      <c r="I7" s="209" t="s">
        <v>1163</v>
      </c>
      <c r="J7" s="209" t="s">
        <v>1162</v>
      </c>
      <c r="K7" s="209" t="s">
        <v>1163</v>
      </c>
      <c r="L7" s="209" t="s">
        <v>1163</v>
      </c>
      <c r="M7" s="209" t="s">
        <v>1163</v>
      </c>
      <c r="N7" s="209" t="s">
        <v>1163</v>
      </c>
      <c r="O7" s="209" t="s">
        <v>1163</v>
      </c>
      <c r="P7" s="209" t="s">
        <v>1163</v>
      </c>
      <c r="Q7" s="209" t="s">
        <v>1163</v>
      </c>
      <c r="R7" s="209" t="s">
        <v>1163</v>
      </c>
      <c r="S7" s="209" t="s">
        <v>1163</v>
      </c>
      <c r="T7" s="209" t="s">
        <v>1163</v>
      </c>
      <c r="U7" s="209" t="s">
        <v>1163</v>
      </c>
      <c r="V7" s="209" t="s">
        <v>1163</v>
      </c>
      <c r="W7" s="209" t="s">
        <v>1163</v>
      </c>
      <c r="X7" s="209" t="s">
        <v>1163</v>
      </c>
      <c r="Y7" s="209" t="s">
        <v>1163</v>
      </c>
      <c r="Z7" s="209" t="s">
        <v>1163</v>
      </c>
      <c r="AA7" s="209" t="s">
        <v>1163</v>
      </c>
      <c r="AB7" s="209" t="s">
        <v>1163</v>
      </c>
      <c r="AC7" s="209" t="s">
        <v>1163</v>
      </c>
      <c r="AD7" s="209" t="s">
        <v>1163</v>
      </c>
      <c r="AE7" s="209" t="s">
        <v>1163</v>
      </c>
      <c r="AF7" s="186" t="s">
        <v>1163</v>
      </c>
      <c r="AG7" s="186" t="s">
        <v>1163</v>
      </c>
      <c r="AH7" s="186" t="s">
        <v>1163</v>
      </c>
      <c r="AI7" s="186" t="s">
        <v>1163</v>
      </c>
      <c r="AJ7" s="186" t="s">
        <v>1163</v>
      </c>
      <c r="AK7" s="186" t="s">
        <v>1163</v>
      </c>
      <c r="AL7" s="186"/>
      <c r="AM7" s="209"/>
      <c r="AN7" s="209"/>
      <c r="AO7" s="209"/>
      <c r="AP7" s="209"/>
    </row>
    <row r="8" spans="1:42">
      <c r="A8" s="161" t="s">
        <v>418</v>
      </c>
      <c r="B8" s="161"/>
      <c r="C8" s="467"/>
      <c r="D8" s="467"/>
      <c r="E8" s="467"/>
      <c r="F8" s="467"/>
      <c r="G8" s="467"/>
      <c r="H8" s="467"/>
      <c r="I8" s="467"/>
      <c r="J8" s="467"/>
      <c r="K8" s="467"/>
      <c r="L8" s="467"/>
      <c r="M8" s="467"/>
      <c r="N8" s="467"/>
      <c r="O8" s="467"/>
      <c r="P8" s="467"/>
      <c r="Q8" s="467"/>
      <c r="R8" s="467"/>
      <c r="S8" s="467"/>
      <c r="T8" s="467"/>
      <c r="U8" s="467"/>
      <c r="V8" s="467"/>
      <c r="W8" s="467"/>
      <c r="X8" s="467"/>
      <c r="Y8" s="467"/>
      <c r="Z8" s="467"/>
      <c r="AA8" s="467"/>
      <c r="AB8" s="467"/>
      <c r="AC8" s="467"/>
      <c r="AD8" s="467"/>
      <c r="AE8" s="467"/>
    </row>
    <row r="9" spans="1:42">
      <c r="A9" s="186">
        <v>4</v>
      </c>
      <c r="B9" s="208" t="s">
        <v>755</v>
      </c>
      <c r="C9" s="209" t="s">
        <v>1165</v>
      </c>
      <c r="D9" s="209" t="s">
        <v>1164</v>
      </c>
      <c r="E9" s="209" t="s">
        <v>1164</v>
      </c>
      <c r="F9" s="209" t="s">
        <v>1164</v>
      </c>
      <c r="G9" s="209" t="s">
        <v>1164</v>
      </c>
      <c r="H9" s="209" t="s">
        <v>1164</v>
      </c>
      <c r="I9" s="209" t="s">
        <v>1164</v>
      </c>
      <c r="J9" s="209" t="s">
        <v>1164</v>
      </c>
      <c r="K9" s="209" t="s">
        <v>1200</v>
      </c>
      <c r="L9" s="209" t="s">
        <v>1200</v>
      </c>
      <c r="M9" s="209" t="s">
        <v>1200</v>
      </c>
      <c r="N9" s="209" t="s">
        <v>1200</v>
      </c>
      <c r="O9" s="209" t="s">
        <v>1200</v>
      </c>
      <c r="P9" s="209" t="s">
        <v>1200</v>
      </c>
      <c r="Q9" s="209" t="s">
        <v>1200</v>
      </c>
      <c r="R9" s="209" t="s">
        <v>1200</v>
      </c>
      <c r="S9" s="209" t="s">
        <v>1200</v>
      </c>
      <c r="T9" s="209" t="s">
        <v>1200</v>
      </c>
      <c r="U9" s="209" t="s">
        <v>1200</v>
      </c>
      <c r="V9" s="209" t="s">
        <v>1200</v>
      </c>
      <c r="W9" s="209" t="s">
        <v>1200</v>
      </c>
      <c r="X9" s="209" t="s">
        <v>1200</v>
      </c>
      <c r="Y9" s="209" t="s">
        <v>1200</v>
      </c>
      <c r="Z9" s="209" t="s">
        <v>1200</v>
      </c>
      <c r="AA9" s="209" t="s">
        <v>1200</v>
      </c>
      <c r="AB9" s="209" t="s">
        <v>1200</v>
      </c>
      <c r="AC9" s="209" t="s">
        <v>1200</v>
      </c>
      <c r="AD9" s="209" t="s">
        <v>1200</v>
      </c>
      <c r="AE9" s="209" t="s">
        <v>1200</v>
      </c>
      <c r="AF9" s="209" t="s">
        <v>1200</v>
      </c>
      <c r="AG9" s="209" t="s">
        <v>1200</v>
      </c>
      <c r="AH9" s="209" t="s">
        <v>1200</v>
      </c>
      <c r="AI9" s="209" t="s">
        <v>1200</v>
      </c>
      <c r="AJ9" s="209" t="s">
        <v>1200</v>
      </c>
      <c r="AK9" s="209" t="s">
        <v>1200</v>
      </c>
    </row>
    <row r="10" spans="1:42">
      <c r="A10" s="186">
        <v>5</v>
      </c>
      <c r="B10" s="208" t="s">
        <v>419</v>
      </c>
      <c r="C10" s="209" t="s">
        <v>1165</v>
      </c>
      <c r="D10" s="209" t="s">
        <v>1164</v>
      </c>
      <c r="E10" s="209" t="s">
        <v>1164</v>
      </c>
      <c r="F10" s="209" t="s">
        <v>1164</v>
      </c>
      <c r="G10" s="209" t="s">
        <v>1164</v>
      </c>
      <c r="H10" s="209" t="s">
        <v>1164</v>
      </c>
      <c r="I10" s="209" t="s">
        <v>1164</v>
      </c>
      <c r="J10" s="209" t="s">
        <v>1164</v>
      </c>
      <c r="K10" s="209" t="s">
        <v>1200</v>
      </c>
      <c r="L10" s="209" t="s">
        <v>1200</v>
      </c>
      <c r="M10" s="209" t="s">
        <v>1200</v>
      </c>
      <c r="N10" s="209" t="s">
        <v>1200</v>
      </c>
      <c r="O10" s="209" t="s">
        <v>1200</v>
      </c>
      <c r="P10" s="209" t="s">
        <v>1200</v>
      </c>
      <c r="Q10" s="209" t="s">
        <v>1200</v>
      </c>
      <c r="R10" s="209" t="s">
        <v>1200</v>
      </c>
      <c r="S10" s="209" t="s">
        <v>1200</v>
      </c>
      <c r="T10" s="209" t="s">
        <v>1200</v>
      </c>
      <c r="U10" s="209" t="s">
        <v>1200</v>
      </c>
      <c r="V10" s="209" t="s">
        <v>1200</v>
      </c>
      <c r="W10" s="209" t="s">
        <v>1200</v>
      </c>
      <c r="X10" s="209" t="s">
        <v>1200</v>
      </c>
      <c r="Y10" s="209" t="s">
        <v>1200</v>
      </c>
      <c r="Z10" s="209" t="s">
        <v>1200</v>
      </c>
      <c r="AA10" s="209" t="s">
        <v>1200</v>
      </c>
      <c r="AB10" s="209" t="s">
        <v>1200</v>
      </c>
      <c r="AC10" s="209" t="s">
        <v>1200</v>
      </c>
      <c r="AD10" s="209" t="s">
        <v>1200</v>
      </c>
      <c r="AE10" s="209" t="s">
        <v>1200</v>
      </c>
      <c r="AF10" s="209" t="s">
        <v>1200</v>
      </c>
      <c r="AG10" s="209" t="s">
        <v>1200</v>
      </c>
      <c r="AH10" s="209" t="s">
        <v>1200</v>
      </c>
      <c r="AI10" s="209" t="s">
        <v>1200</v>
      </c>
      <c r="AJ10" s="209" t="s">
        <v>1200</v>
      </c>
      <c r="AK10" s="209" t="s">
        <v>1200</v>
      </c>
    </row>
    <row r="11" spans="1:42">
      <c r="A11" s="186">
        <v>6</v>
      </c>
      <c r="B11" s="208" t="s">
        <v>756</v>
      </c>
      <c r="C11" s="209" t="s">
        <v>1166</v>
      </c>
      <c r="D11" s="209" t="s">
        <v>1166</v>
      </c>
      <c r="E11" s="209" t="s">
        <v>1166</v>
      </c>
      <c r="F11" s="209" t="s">
        <v>1166</v>
      </c>
      <c r="G11" s="209" t="s">
        <v>1166</v>
      </c>
      <c r="H11" s="209" t="s">
        <v>1166</v>
      </c>
      <c r="I11" s="209" t="s">
        <v>1166</v>
      </c>
      <c r="J11" s="209" t="s">
        <v>1166</v>
      </c>
      <c r="K11" s="209" t="s">
        <v>1166</v>
      </c>
      <c r="L11" s="209" t="s">
        <v>1166</v>
      </c>
      <c r="M11" s="209" t="s">
        <v>1166</v>
      </c>
      <c r="N11" s="209" t="s">
        <v>1166</v>
      </c>
      <c r="O11" s="209" t="s">
        <v>1166</v>
      </c>
      <c r="P11" s="209" t="s">
        <v>1166</v>
      </c>
      <c r="Q11" s="209" t="s">
        <v>1166</v>
      </c>
      <c r="R11" s="209" t="s">
        <v>1166</v>
      </c>
      <c r="S11" s="209" t="s">
        <v>1166</v>
      </c>
      <c r="T11" s="209" t="s">
        <v>1166</v>
      </c>
      <c r="U11" s="209" t="s">
        <v>1166</v>
      </c>
      <c r="V11" s="209" t="s">
        <v>1166</v>
      </c>
      <c r="W11" s="209" t="s">
        <v>1166</v>
      </c>
      <c r="X11" s="209" t="s">
        <v>1166</v>
      </c>
      <c r="Y11" s="209" t="s">
        <v>1166</v>
      </c>
      <c r="Z11" s="209" t="s">
        <v>1166</v>
      </c>
      <c r="AA11" s="209" t="s">
        <v>1166</v>
      </c>
      <c r="AB11" s="209" t="s">
        <v>1166</v>
      </c>
      <c r="AC11" s="209" t="s">
        <v>1166</v>
      </c>
      <c r="AD11" s="209" t="s">
        <v>1166</v>
      </c>
      <c r="AE11" s="209" t="s">
        <v>1166</v>
      </c>
      <c r="AF11" s="209" t="s">
        <v>1166</v>
      </c>
      <c r="AG11" s="209" t="s">
        <v>1166</v>
      </c>
      <c r="AH11" s="209" t="s">
        <v>1166</v>
      </c>
      <c r="AI11" s="209" t="s">
        <v>1166</v>
      </c>
      <c r="AJ11" s="209" t="s">
        <v>1166</v>
      </c>
      <c r="AK11" s="209" t="s">
        <v>1166</v>
      </c>
    </row>
    <row r="12" spans="1:42">
      <c r="A12" s="186">
        <v>7</v>
      </c>
      <c r="B12" s="208" t="s">
        <v>420</v>
      </c>
      <c r="C12" s="209" t="s">
        <v>1168</v>
      </c>
      <c r="D12" s="209" t="s">
        <v>1167</v>
      </c>
      <c r="E12" s="209" t="s">
        <v>1167</v>
      </c>
      <c r="F12" s="209" t="s">
        <v>1167</v>
      </c>
      <c r="G12" s="209" t="s">
        <v>1167</v>
      </c>
      <c r="H12" s="209" t="s">
        <v>1167</v>
      </c>
      <c r="I12" s="209" t="s">
        <v>1167</v>
      </c>
      <c r="J12" s="209" t="s">
        <v>1167</v>
      </c>
      <c r="K12" s="209" t="s">
        <v>1202</v>
      </c>
      <c r="L12" s="209" t="s">
        <v>1202</v>
      </c>
      <c r="M12" s="209" t="s">
        <v>1201</v>
      </c>
      <c r="N12" s="209" t="s">
        <v>1201</v>
      </c>
      <c r="O12" s="209" t="s">
        <v>1201</v>
      </c>
      <c r="P12" s="209" t="s">
        <v>1201</v>
      </c>
      <c r="Q12" s="209" t="s">
        <v>1201</v>
      </c>
      <c r="R12" s="209" t="s">
        <v>1201</v>
      </c>
      <c r="S12" s="209" t="s">
        <v>1201</v>
      </c>
      <c r="T12" s="209" t="s">
        <v>1201</v>
      </c>
      <c r="U12" s="209" t="s">
        <v>1201</v>
      </c>
      <c r="V12" s="209" t="s">
        <v>1201</v>
      </c>
      <c r="W12" s="209" t="s">
        <v>1201</v>
      </c>
      <c r="X12" s="209" t="s">
        <v>1201</v>
      </c>
      <c r="Y12" s="209" t="s">
        <v>1201</v>
      </c>
      <c r="Z12" s="209" t="s">
        <v>1201</v>
      </c>
      <c r="AA12" s="209" t="s">
        <v>1201</v>
      </c>
      <c r="AB12" s="209" t="s">
        <v>1201</v>
      </c>
      <c r="AC12" s="209" t="s">
        <v>1201</v>
      </c>
      <c r="AD12" s="209" t="s">
        <v>1201</v>
      </c>
      <c r="AE12" s="209" t="s">
        <v>1201</v>
      </c>
      <c r="AF12" s="209" t="s">
        <v>1201</v>
      </c>
      <c r="AG12" s="209" t="s">
        <v>1201</v>
      </c>
      <c r="AH12" s="209" t="s">
        <v>1201</v>
      </c>
      <c r="AI12" s="209" t="s">
        <v>1201</v>
      </c>
      <c r="AJ12" s="209" t="s">
        <v>1201</v>
      </c>
      <c r="AK12" s="209" t="s">
        <v>1201</v>
      </c>
    </row>
    <row r="13" spans="1:42">
      <c r="A13" s="186">
        <v>8</v>
      </c>
      <c r="B13" s="186" t="s">
        <v>748</v>
      </c>
      <c r="C13" s="209" t="s">
        <v>1855</v>
      </c>
      <c r="D13" s="209" t="s">
        <v>1856</v>
      </c>
      <c r="E13" s="209" t="s">
        <v>1411</v>
      </c>
      <c r="F13" s="209" t="s">
        <v>1857</v>
      </c>
      <c r="G13" s="209" t="s">
        <v>1855</v>
      </c>
      <c r="H13" s="209" t="s">
        <v>1855</v>
      </c>
      <c r="I13" s="209" t="s">
        <v>1858</v>
      </c>
      <c r="J13" s="209" t="s">
        <v>1859</v>
      </c>
      <c r="K13" s="209" t="s">
        <v>1855</v>
      </c>
      <c r="L13" s="209" t="s">
        <v>1860</v>
      </c>
      <c r="M13" s="209" t="s">
        <v>1855</v>
      </c>
      <c r="N13" s="209" t="s">
        <v>1855</v>
      </c>
      <c r="O13" s="209" t="s">
        <v>1858</v>
      </c>
      <c r="P13" s="209" t="s">
        <v>1861</v>
      </c>
      <c r="Q13" s="209" t="s">
        <v>1862</v>
      </c>
      <c r="R13" s="209" t="s">
        <v>1863</v>
      </c>
      <c r="S13" s="209" t="s">
        <v>1864</v>
      </c>
      <c r="T13" s="209" t="s">
        <v>1865</v>
      </c>
      <c r="U13" s="209" t="s">
        <v>1866</v>
      </c>
      <c r="V13" s="209" t="s">
        <v>1867</v>
      </c>
      <c r="W13" s="209" t="s">
        <v>1868</v>
      </c>
      <c r="X13" s="209" t="s">
        <v>1869</v>
      </c>
      <c r="Y13" s="209" t="s">
        <v>1862</v>
      </c>
      <c r="Z13" s="209" t="s">
        <v>1870</v>
      </c>
      <c r="AA13" s="209" t="s">
        <v>1871</v>
      </c>
      <c r="AB13" s="209" t="s">
        <v>1872</v>
      </c>
      <c r="AC13" s="209" t="s">
        <v>1855</v>
      </c>
      <c r="AD13" s="209" t="s">
        <v>1873</v>
      </c>
      <c r="AE13" s="209" t="s">
        <v>1874</v>
      </c>
      <c r="AF13" s="209" t="s">
        <v>1855</v>
      </c>
      <c r="AG13" s="209" t="s">
        <v>1862</v>
      </c>
      <c r="AH13" s="209" t="s">
        <v>1862</v>
      </c>
      <c r="AI13" s="209" t="s">
        <v>1855</v>
      </c>
      <c r="AJ13" s="209" t="s">
        <v>1862</v>
      </c>
      <c r="AK13" s="209" t="s">
        <v>1875</v>
      </c>
    </row>
    <row r="14" spans="1:42">
      <c r="A14" s="186">
        <v>9</v>
      </c>
      <c r="B14" s="186" t="s">
        <v>1398</v>
      </c>
      <c r="C14" s="209" t="s">
        <v>1412</v>
      </c>
      <c r="D14" s="209" t="s">
        <v>1417</v>
      </c>
      <c r="E14" s="209" t="s">
        <v>1411</v>
      </c>
      <c r="F14" s="209" t="s">
        <v>1414</v>
      </c>
      <c r="G14" s="209" t="s">
        <v>1413</v>
      </c>
      <c r="H14" s="209" t="s">
        <v>1412</v>
      </c>
      <c r="I14" s="209" t="s">
        <v>1416</v>
      </c>
      <c r="J14" s="209" t="s">
        <v>1415</v>
      </c>
      <c r="K14" s="209" t="s">
        <v>1413</v>
      </c>
      <c r="L14" s="209" t="s">
        <v>1418</v>
      </c>
      <c r="M14" s="209" t="s">
        <v>1413</v>
      </c>
      <c r="N14" s="209" t="s">
        <v>1413</v>
      </c>
      <c r="O14" s="209" t="s">
        <v>1876</v>
      </c>
      <c r="P14" s="209" t="s">
        <v>1552</v>
      </c>
      <c r="Q14" s="209" t="s">
        <v>1555</v>
      </c>
      <c r="R14" s="209" t="s">
        <v>1877</v>
      </c>
      <c r="S14" s="209" t="s">
        <v>1553</v>
      </c>
      <c r="T14" s="209" t="s">
        <v>1554</v>
      </c>
      <c r="U14" s="209" t="s">
        <v>1878</v>
      </c>
      <c r="V14" s="209" t="s">
        <v>1556</v>
      </c>
      <c r="W14" s="209" t="s">
        <v>1879</v>
      </c>
      <c r="X14" s="209" t="s">
        <v>1419</v>
      </c>
      <c r="Y14" s="209" t="s">
        <v>1418</v>
      </c>
      <c r="Z14" s="209" t="s">
        <v>1880</v>
      </c>
      <c r="AA14" s="209" t="s">
        <v>1421</v>
      </c>
      <c r="AB14" s="209" t="s">
        <v>1424</v>
      </c>
      <c r="AC14" s="209" t="s">
        <v>1413</v>
      </c>
      <c r="AD14" s="209" t="s">
        <v>1420</v>
      </c>
      <c r="AE14" s="209" t="s">
        <v>1422</v>
      </c>
      <c r="AF14" s="209" t="s">
        <v>1412</v>
      </c>
      <c r="AG14" s="209" t="s">
        <v>1418</v>
      </c>
      <c r="AH14" s="209" t="s">
        <v>1555</v>
      </c>
      <c r="AI14" s="209" t="s">
        <v>1413</v>
      </c>
      <c r="AJ14" s="209" t="s">
        <v>1418</v>
      </c>
      <c r="AK14" s="209" t="s">
        <v>1423</v>
      </c>
    </row>
    <row r="15" spans="1:42">
      <c r="A15" s="186" t="s">
        <v>708</v>
      </c>
      <c r="B15" s="186" t="s">
        <v>421</v>
      </c>
      <c r="C15" s="468" t="s">
        <v>825</v>
      </c>
      <c r="D15" s="468" t="s">
        <v>825</v>
      </c>
      <c r="E15" s="468" t="s">
        <v>825</v>
      </c>
      <c r="F15" s="468" t="s">
        <v>825</v>
      </c>
      <c r="G15" s="468" t="s">
        <v>1426</v>
      </c>
      <c r="H15" s="468" t="s">
        <v>1425</v>
      </c>
      <c r="I15" s="468" t="s">
        <v>825</v>
      </c>
      <c r="J15" s="468" t="s">
        <v>825</v>
      </c>
      <c r="K15" s="468" t="s">
        <v>1427</v>
      </c>
      <c r="L15" s="468" t="s">
        <v>1428</v>
      </c>
      <c r="M15" s="468" t="s">
        <v>1881</v>
      </c>
      <c r="N15" s="468" t="s">
        <v>1882</v>
      </c>
      <c r="O15" s="468" t="s">
        <v>825</v>
      </c>
      <c r="P15" s="468" t="s">
        <v>825</v>
      </c>
      <c r="Q15" s="468" t="s">
        <v>1883</v>
      </c>
      <c r="R15" s="468" t="s">
        <v>825</v>
      </c>
      <c r="S15" s="468" t="s">
        <v>825</v>
      </c>
      <c r="T15" s="468" t="s">
        <v>825</v>
      </c>
      <c r="U15" s="468" t="s">
        <v>825</v>
      </c>
      <c r="V15" s="468" t="s">
        <v>825</v>
      </c>
      <c r="W15" s="468" t="s">
        <v>825</v>
      </c>
      <c r="X15" s="468" t="s">
        <v>825</v>
      </c>
      <c r="Y15" s="468" t="s">
        <v>1432</v>
      </c>
      <c r="Z15" s="468" t="s">
        <v>825</v>
      </c>
      <c r="AA15" s="468" t="s">
        <v>1431</v>
      </c>
      <c r="AB15" s="468" t="s">
        <v>825</v>
      </c>
      <c r="AC15" s="468" t="s">
        <v>1884</v>
      </c>
      <c r="AD15" s="468" t="s">
        <v>825</v>
      </c>
      <c r="AE15" s="468" t="s">
        <v>1433</v>
      </c>
      <c r="AF15" s="468" t="s">
        <v>1434</v>
      </c>
      <c r="AG15" s="468" t="s">
        <v>1429</v>
      </c>
      <c r="AH15" s="468" t="s">
        <v>1885</v>
      </c>
      <c r="AI15" s="468" t="s">
        <v>1886</v>
      </c>
      <c r="AJ15" s="468" t="s">
        <v>1430</v>
      </c>
      <c r="AK15" s="468" t="s">
        <v>825</v>
      </c>
    </row>
    <row r="16" spans="1:42">
      <c r="A16" s="186" t="s">
        <v>710</v>
      </c>
      <c r="B16" s="186" t="s">
        <v>422</v>
      </c>
      <c r="C16" s="209" t="s">
        <v>825</v>
      </c>
      <c r="D16" s="209" t="s">
        <v>825</v>
      </c>
      <c r="E16" s="209" t="s">
        <v>825</v>
      </c>
      <c r="F16" s="209" t="s">
        <v>825</v>
      </c>
      <c r="G16" s="209" t="s">
        <v>825</v>
      </c>
      <c r="H16" s="209" t="s">
        <v>825</v>
      </c>
      <c r="I16" s="209" t="s">
        <v>825</v>
      </c>
      <c r="J16" s="209" t="s">
        <v>825</v>
      </c>
      <c r="K16" s="209" t="s">
        <v>825</v>
      </c>
      <c r="L16" s="209" t="s">
        <v>825</v>
      </c>
      <c r="M16" s="209" t="s">
        <v>825</v>
      </c>
      <c r="N16" s="209" t="s">
        <v>825</v>
      </c>
      <c r="O16" s="209" t="s">
        <v>825</v>
      </c>
      <c r="P16" s="209" t="s">
        <v>825</v>
      </c>
      <c r="Q16" s="209" t="s">
        <v>825</v>
      </c>
      <c r="R16" s="209" t="s">
        <v>825</v>
      </c>
      <c r="S16" s="209" t="s">
        <v>825</v>
      </c>
      <c r="T16" s="209" t="s">
        <v>825</v>
      </c>
      <c r="U16" s="209" t="s">
        <v>825</v>
      </c>
      <c r="V16" s="209" t="s">
        <v>825</v>
      </c>
      <c r="W16" s="209" t="s">
        <v>825</v>
      </c>
      <c r="X16" s="209" t="s">
        <v>825</v>
      </c>
      <c r="Y16" s="209" t="s">
        <v>825</v>
      </c>
      <c r="Z16" s="209" t="s">
        <v>825</v>
      </c>
      <c r="AA16" s="209" t="s">
        <v>825</v>
      </c>
      <c r="AB16" s="209" t="s">
        <v>825</v>
      </c>
      <c r="AC16" s="209" t="s">
        <v>825</v>
      </c>
      <c r="AD16" s="209" t="s">
        <v>825</v>
      </c>
      <c r="AE16" s="209" t="s">
        <v>825</v>
      </c>
      <c r="AF16" s="209" t="s">
        <v>825</v>
      </c>
      <c r="AG16" s="209" t="s">
        <v>825</v>
      </c>
      <c r="AH16" s="209" t="s">
        <v>825</v>
      </c>
      <c r="AI16" s="209" t="s">
        <v>825</v>
      </c>
      <c r="AJ16" s="209" t="s">
        <v>825</v>
      </c>
      <c r="AK16" s="209" t="s">
        <v>825</v>
      </c>
    </row>
    <row r="17" spans="1:37">
      <c r="A17" s="186">
        <v>10</v>
      </c>
      <c r="B17" s="186" t="s">
        <v>423</v>
      </c>
      <c r="C17" s="209" t="s">
        <v>99</v>
      </c>
      <c r="D17" s="209" t="s">
        <v>1169</v>
      </c>
      <c r="E17" s="209" t="s">
        <v>1169</v>
      </c>
      <c r="F17" s="209" t="s">
        <v>1169</v>
      </c>
      <c r="G17" s="209" t="s">
        <v>1169</v>
      </c>
      <c r="H17" s="209" t="s">
        <v>1169</v>
      </c>
      <c r="I17" s="209" t="s">
        <v>1169</v>
      </c>
      <c r="J17" s="209" t="s">
        <v>1169</v>
      </c>
      <c r="K17" s="209" t="s">
        <v>1169</v>
      </c>
      <c r="L17" s="209" t="s">
        <v>1169</v>
      </c>
      <c r="M17" s="209" t="s">
        <v>1169</v>
      </c>
      <c r="N17" s="209" t="s">
        <v>1169</v>
      </c>
      <c r="O17" s="209" t="s">
        <v>1169</v>
      </c>
      <c r="P17" s="209" t="s">
        <v>1169</v>
      </c>
      <c r="Q17" s="209" t="s">
        <v>1169</v>
      </c>
      <c r="R17" s="209" t="s">
        <v>1169</v>
      </c>
      <c r="S17" s="209" t="s">
        <v>1169</v>
      </c>
      <c r="T17" s="209" t="s">
        <v>1169</v>
      </c>
      <c r="U17" s="209" t="s">
        <v>1169</v>
      </c>
      <c r="V17" s="209" t="s">
        <v>1169</v>
      </c>
      <c r="W17" s="209" t="s">
        <v>1169</v>
      </c>
      <c r="X17" s="209" t="s">
        <v>1169</v>
      </c>
      <c r="Y17" s="209" t="s">
        <v>1169</v>
      </c>
      <c r="Z17" s="209" t="s">
        <v>1887</v>
      </c>
      <c r="AA17" s="209" t="s">
        <v>1169</v>
      </c>
      <c r="AB17" s="209" t="s">
        <v>1169</v>
      </c>
      <c r="AC17" s="209" t="s">
        <v>1169</v>
      </c>
      <c r="AD17" s="209" t="s">
        <v>1169</v>
      </c>
      <c r="AE17" s="209" t="s">
        <v>1169</v>
      </c>
      <c r="AF17" s="209" t="s">
        <v>1169</v>
      </c>
      <c r="AG17" s="209" t="s">
        <v>1169</v>
      </c>
      <c r="AH17" s="209" t="s">
        <v>1169</v>
      </c>
      <c r="AI17" s="209" t="s">
        <v>1169</v>
      </c>
      <c r="AJ17" s="209" t="s">
        <v>1169</v>
      </c>
      <c r="AK17" s="209" t="s">
        <v>1169</v>
      </c>
    </row>
    <row r="18" spans="1:37">
      <c r="A18" s="186">
        <v>11</v>
      </c>
      <c r="B18" s="186" t="s">
        <v>424</v>
      </c>
      <c r="C18" s="469" t="s">
        <v>1435</v>
      </c>
      <c r="D18" s="469" t="s">
        <v>1438</v>
      </c>
      <c r="E18" s="469" t="s">
        <v>1440</v>
      </c>
      <c r="F18" s="469" t="s">
        <v>1438</v>
      </c>
      <c r="G18" s="469" t="s">
        <v>1437</v>
      </c>
      <c r="H18" s="469" t="s">
        <v>1436</v>
      </c>
      <c r="I18" s="469" t="s">
        <v>1441</v>
      </c>
      <c r="J18" s="469" t="s">
        <v>1439</v>
      </c>
      <c r="K18" s="469" t="s">
        <v>1442</v>
      </c>
      <c r="L18" s="469" t="s">
        <v>1443</v>
      </c>
      <c r="M18" s="469" t="s">
        <v>1888</v>
      </c>
      <c r="N18" s="469" t="s">
        <v>1889</v>
      </c>
      <c r="O18" s="469" t="s">
        <v>1890</v>
      </c>
      <c r="P18" s="469" t="s">
        <v>1557</v>
      </c>
      <c r="Q18" s="469" t="s">
        <v>1560</v>
      </c>
      <c r="R18" s="469" t="s">
        <v>1463</v>
      </c>
      <c r="S18" s="469" t="s">
        <v>1558</v>
      </c>
      <c r="T18" s="469" t="s">
        <v>1558</v>
      </c>
      <c r="U18" s="469" t="s">
        <v>1891</v>
      </c>
      <c r="V18" s="469" t="s">
        <v>1561</v>
      </c>
      <c r="W18" s="469" t="s">
        <v>1892</v>
      </c>
      <c r="X18" s="469" t="s">
        <v>1444</v>
      </c>
      <c r="Y18" s="469" t="s">
        <v>1449</v>
      </c>
      <c r="Z18" s="469" t="s">
        <v>1893</v>
      </c>
      <c r="AA18" s="469" t="s">
        <v>1448</v>
      </c>
      <c r="AB18" s="469" t="s">
        <v>1453</v>
      </c>
      <c r="AC18" s="469" t="s">
        <v>1894</v>
      </c>
      <c r="AD18" s="469" t="s">
        <v>1446</v>
      </c>
      <c r="AE18" s="469" t="s">
        <v>1450</v>
      </c>
      <c r="AF18" s="469" t="s">
        <v>1451</v>
      </c>
      <c r="AG18" s="469" t="s">
        <v>1445</v>
      </c>
      <c r="AH18" s="469" t="s">
        <v>1559</v>
      </c>
      <c r="AI18" s="469" t="s">
        <v>1893</v>
      </c>
      <c r="AJ18" s="469" t="s">
        <v>1447</v>
      </c>
      <c r="AK18" s="469" t="s">
        <v>1452</v>
      </c>
    </row>
    <row r="19" spans="1:37">
      <c r="A19" s="186">
        <v>12</v>
      </c>
      <c r="B19" s="186" t="s">
        <v>425</v>
      </c>
      <c r="C19" s="209" t="s">
        <v>1171</v>
      </c>
      <c r="D19" s="209" t="s">
        <v>1170</v>
      </c>
      <c r="E19" s="209" t="s">
        <v>1170</v>
      </c>
      <c r="F19" s="209" t="s">
        <v>1170</v>
      </c>
      <c r="G19" s="209" t="s">
        <v>1170</v>
      </c>
      <c r="H19" s="209" t="s">
        <v>1170</v>
      </c>
      <c r="I19" s="209" t="s">
        <v>1170</v>
      </c>
      <c r="J19" s="209" t="s">
        <v>1170</v>
      </c>
      <c r="K19" s="209" t="s">
        <v>1170</v>
      </c>
      <c r="L19" s="209" t="s">
        <v>1170</v>
      </c>
      <c r="M19" s="209" t="s">
        <v>1170</v>
      </c>
      <c r="N19" s="209" t="s">
        <v>1170</v>
      </c>
      <c r="O19" s="209" t="s">
        <v>1170</v>
      </c>
      <c r="P19" s="209" t="s">
        <v>1170</v>
      </c>
      <c r="Q19" s="209" t="s">
        <v>1170</v>
      </c>
      <c r="R19" s="209" t="s">
        <v>1170</v>
      </c>
      <c r="S19" s="209" t="s">
        <v>1170</v>
      </c>
      <c r="T19" s="209" t="s">
        <v>1170</v>
      </c>
      <c r="U19" s="209" t="s">
        <v>1170</v>
      </c>
      <c r="V19" s="209" t="s">
        <v>1170</v>
      </c>
      <c r="W19" s="209" t="s">
        <v>1170</v>
      </c>
      <c r="X19" s="209" t="s">
        <v>1170</v>
      </c>
      <c r="Y19" s="209" t="s">
        <v>1170</v>
      </c>
      <c r="Z19" s="209" t="s">
        <v>1170</v>
      </c>
      <c r="AA19" s="209" t="s">
        <v>1170</v>
      </c>
      <c r="AB19" s="209" t="s">
        <v>1170</v>
      </c>
      <c r="AC19" s="209" t="s">
        <v>1170</v>
      </c>
      <c r="AD19" s="209" t="s">
        <v>1170</v>
      </c>
      <c r="AE19" s="209" t="s">
        <v>1170</v>
      </c>
      <c r="AF19" s="209" t="s">
        <v>1170</v>
      </c>
      <c r="AG19" s="209" t="s">
        <v>1170</v>
      </c>
      <c r="AH19" s="209" t="s">
        <v>1170</v>
      </c>
      <c r="AI19" s="209" t="s">
        <v>1170</v>
      </c>
      <c r="AJ19" s="209" t="s">
        <v>1170</v>
      </c>
      <c r="AK19" s="209" t="s">
        <v>1170</v>
      </c>
    </row>
    <row r="20" spans="1:37">
      <c r="A20" s="186">
        <v>13</v>
      </c>
      <c r="B20" s="208" t="s">
        <v>1399</v>
      </c>
      <c r="C20" s="469" t="s">
        <v>1172</v>
      </c>
      <c r="D20" s="469" t="s">
        <v>1456</v>
      </c>
      <c r="E20" s="469" t="s">
        <v>1458</v>
      </c>
      <c r="F20" s="469" t="s">
        <v>1456</v>
      </c>
      <c r="G20" s="469" t="s">
        <v>1455</v>
      </c>
      <c r="H20" s="469" t="s">
        <v>1454</v>
      </c>
      <c r="I20" s="469" t="s">
        <v>1459</v>
      </c>
      <c r="J20" s="469" t="s">
        <v>1457</v>
      </c>
      <c r="K20" s="469" t="s">
        <v>1460</v>
      </c>
      <c r="L20" s="469" t="s">
        <v>1461</v>
      </c>
      <c r="M20" s="469" t="s">
        <v>1895</v>
      </c>
      <c r="N20" s="469" t="s">
        <v>1896</v>
      </c>
      <c r="O20" s="469" t="s">
        <v>1897</v>
      </c>
      <c r="P20" s="469" t="s">
        <v>1562</v>
      </c>
      <c r="Q20" s="469" t="s">
        <v>1565</v>
      </c>
      <c r="R20" s="469" t="s">
        <v>1898</v>
      </c>
      <c r="S20" s="469" t="s">
        <v>1563</v>
      </c>
      <c r="T20" s="469" t="s">
        <v>1563</v>
      </c>
      <c r="U20" s="469" t="s">
        <v>1899</v>
      </c>
      <c r="V20" s="469" t="s">
        <v>1566</v>
      </c>
      <c r="W20" s="469" t="s">
        <v>1900</v>
      </c>
      <c r="X20" s="469" t="s">
        <v>1462</v>
      </c>
      <c r="Y20" s="469" t="s">
        <v>1468</v>
      </c>
      <c r="Z20" s="469" t="s">
        <v>1901</v>
      </c>
      <c r="AA20" s="469" t="s">
        <v>1467</v>
      </c>
      <c r="AB20" s="469" t="s">
        <v>1472</v>
      </c>
      <c r="AC20" s="469" t="s">
        <v>1902</v>
      </c>
      <c r="AD20" s="469" t="s">
        <v>1465</v>
      </c>
      <c r="AE20" s="469" t="s">
        <v>1469</v>
      </c>
      <c r="AF20" s="469" t="s">
        <v>1470</v>
      </c>
      <c r="AG20" s="469" t="s">
        <v>1464</v>
      </c>
      <c r="AH20" s="469" t="s">
        <v>1564</v>
      </c>
      <c r="AI20" s="469" t="s">
        <v>1903</v>
      </c>
      <c r="AJ20" s="469" t="s">
        <v>1466</v>
      </c>
      <c r="AK20" s="469" t="s">
        <v>1471</v>
      </c>
    </row>
    <row r="21" spans="1:37">
      <c r="A21" s="186">
        <v>14</v>
      </c>
      <c r="B21" s="186" t="s">
        <v>426</v>
      </c>
      <c r="C21" s="209" t="s">
        <v>1173</v>
      </c>
      <c r="D21" s="209" t="s">
        <v>1173</v>
      </c>
      <c r="E21" s="209" t="s">
        <v>1173</v>
      </c>
      <c r="F21" s="209" t="s">
        <v>1173</v>
      </c>
      <c r="G21" s="209" t="s">
        <v>1173</v>
      </c>
      <c r="H21" s="209" t="s">
        <v>1173</v>
      </c>
      <c r="I21" s="209" t="s">
        <v>1173</v>
      </c>
      <c r="J21" s="209" t="s">
        <v>1173</v>
      </c>
      <c r="K21" s="209" t="s">
        <v>1174</v>
      </c>
      <c r="L21" s="209" t="s">
        <v>1174</v>
      </c>
      <c r="M21" s="209" t="s">
        <v>1174</v>
      </c>
      <c r="N21" s="209" t="s">
        <v>1174</v>
      </c>
      <c r="O21" s="209" t="s">
        <v>1174</v>
      </c>
      <c r="P21" s="209" t="s">
        <v>1174</v>
      </c>
      <c r="Q21" s="209" t="s">
        <v>1174</v>
      </c>
      <c r="R21" s="209" t="s">
        <v>1174</v>
      </c>
      <c r="S21" s="209" t="s">
        <v>1174</v>
      </c>
      <c r="T21" s="209" t="s">
        <v>1174</v>
      </c>
      <c r="U21" s="209" t="s">
        <v>1174</v>
      </c>
      <c r="V21" s="209" t="s">
        <v>1174</v>
      </c>
      <c r="W21" s="209" t="s">
        <v>1174</v>
      </c>
      <c r="X21" s="209" t="s">
        <v>1174</v>
      </c>
      <c r="Y21" s="209" t="s">
        <v>1174</v>
      </c>
      <c r="Z21" s="209" t="s">
        <v>1174</v>
      </c>
      <c r="AA21" s="209" t="s">
        <v>1174</v>
      </c>
      <c r="AB21" s="209" t="s">
        <v>1174</v>
      </c>
      <c r="AC21" s="209" t="s">
        <v>1174</v>
      </c>
      <c r="AD21" s="209" t="s">
        <v>1174</v>
      </c>
      <c r="AE21" s="209" t="s">
        <v>1174</v>
      </c>
      <c r="AF21" s="209" t="s">
        <v>1174</v>
      </c>
      <c r="AG21" s="209" t="s">
        <v>1174</v>
      </c>
      <c r="AH21" s="209" t="s">
        <v>1174</v>
      </c>
      <c r="AI21" s="209" t="s">
        <v>1174</v>
      </c>
      <c r="AJ21" s="209" t="s">
        <v>1174</v>
      </c>
      <c r="AK21" s="209" t="s">
        <v>1174</v>
      </c>
    </row>
    <row r="22" spans="1:37" ht="12" customHeight="1">
      <c r="A22" s="186">
        <v>15</v>
      </c>
      <c r="B22" s="208" t="s">
        <v>1400</v>
      </c>
      <c r="C22" s="209" t="s">
        <v>1473</v>
      </c>
      <c r="D22" s="209" t="s">
        <v>1476</v>
      </c>
      <c r="E22" s="209" t="s">
        <v>1478</v>
      </c>
      <c r="F22" s="209" t="s">
        <v>1476</v>
      </c>
      <c r="G22" s="209" t="s">
        <v>1475</v>
      </c>
      <c r="H22" s="209" t="s">
        <v>1474</v>
      </c>
      <c r="I22" s="209" t="s">
        <v>1479</v>
      </c>
      <c r="J22" s="209" t="s">
        <v>1477</v>
      </c>
      <c r="K22" s="209" t="s">
        <v>1172</v>
      </c>
      <c r="L22" s="209" t="s">
        <v>1172</v>
      </c>
      <c r="M22" s="209" t="s">
        <v>1172</v>
      </c>
      <c r="N22" s="209" t="s">
        <v>1172</v>
      </c>
      <c r="O22" s="209" t="s">
        <v>1172</v>
      </c>
      <c r="P22" s="209" t="s">
        <v>1172</v>
      </c>
      <c r="Q22" s="209" t="s">
        <v>1172</v>
      </c>
      <c r="R22" s="209" t="s">
        <v>1172</v>
      </c>
      <c r="S22" s="209" t="s">
        <v>1172</v>
      </c>
      <c r="T22" s="209" t="s">
        <v>1172</v>
      </c>
      <c r="U22" s="209" t="s">
        <v>1172</v>
      </c>
      <c r="V22" s="209" t="s">
        <v>1172</v>
      </c>
      <c r="W22" s="209" t="s">
        <v>1172</v>
      </c>
      <c r="X22" s="209" t="s">
        <v>1172</v>
      </c>
      <c r="Y22" s="209" t="s">
        <v>1172</v>
      </c>
      <c r="Z22" s="209" t="s">
        <v>1172</v>
      </c>
      <c r="AA22" s="209" t="s">
        <v>1172</v>
      </c>
      <c r="AB22" s="209" t="s">
        <v>1172</v>
      </c>
      <c r="AC22" s="209" t="s">
        <v>1172</v>
      </c>
      <c r="AD22" s="209" t="s">
        <v>1172</v>
      </c>
      <c r="AE22" s="209" t="s">
        <v>1172</v>
      </c>
      <c r="AF22" s="209" t="s">
        <v>1172</v>
      </c>
      <c r="AG22" s="209" t="s">
        <v>1172</v>
      </c>
      <c r="AH22" s="209" t="s">
        <v>1172</v>
      </c>
      <c r="AI22" s="209" t="s">
        <v>1172</v>
      </c>
      <c r="AJ22" s="209" t="s">
        <v>1172</v>
      </c>
      <c r="AK22" s="209" t="s">
        <v>1172</v>
      </c>
    </row>
    <row r="23" spans="1:37">
      <c r="A23" s="186">
        <v>16</v>
      </c>
      <c r="B23" s="208" t="s">
        <v>427</v>
      </c>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row>
    <row r="24" spans="1:37">
      <c r="A24" s="161" t="s">
        <v>428</v>
      </c>
      <c r="B24" s="161"/>
      <c r="C24" s="467"/>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row>
    <row r="25" spans="1:37" ht="12" customHeight="1">
      <c r="A25" s="186">
        <v>17</v>
      </c>
      <c r="B25" s="186" t="s">
        <v>429</v>
      </c>
      <c r="C25" s="209" t="s">
        <v>1175</v>
      </c>
      <c r="D25" s="209" t="s">
        <v>1176</v>
      </c>
      <c r="E25" s="209" t="s">
        <v>1203</v>
      </c>
      <c r="F25" s="209" t="s">
        <v>1203</v>
      </c>
      <c r="G25" s="209" t="s">
        <v>1204</v>
      </c>
      <c r="H25" s="209" t="s">
        <v>1175</v>
      </c>
      <c r="I25" s="209" t="s">
        <v>1203</v>
      </c>
      <c r="J25" s="209" t="s">
        <v>1176</v>
      </c>
      <c r="K25" s="209" t="s">
        <v>1204</v>
      </c>
      <c r="L25" s="209" t="s">
        <v>1204</v>
      </c>
      <c r="M25" s="209" t="s">
        <v>1204</v>
      </c>
      <c r="N25" s="209" t="s">
        <v>1204</v>
      </c>
      <c r="O25" s="209" t="s">
        <v>1203</v>
      </c>
      <c r="P25" s="209" t="s">
        <v>1203</v>
      </c>
      <c r="Q25" s="209" t="s">
        <v>1204</v>
      </c>
      <c r="R25" s="209" t="s">
        <v>1203</v>
      </c>
      <c r="S25" s="209" t="s">
        <v>1204</v>
      </c>
      <c r="T25" s="209" t="s">
        <v>1203</v>
      </c>
      <c r="U25" s="209" t="s">
        <v>1203</v>
      </c>
      <c r="V25" s="209" t="s">
        <v>1203</v>
      </c>
      <c r="W25" s="209" t="s">
        <v>1203</v>
      </c>
      <c r="X25" s="209" t="s">
        <v>1204</v>
      </c>
      <c r="Y25" s="209" t="s">
        <v>1204</v>
      </c>
      <c r="Z25" s="209" t="s">
        <v>1203</v>
      </c>
      <c r="AA25" s="209" t="s">
        <v>1203</v>
      </c>
      <c r="AB25" s="209" t="s">
        <v>1203</v>
      </c>
      <c r="AC25" s="209" t="s">
        <v>1204</v>
      </c>
      <c r="AD25" s="209" t="s">
        <v>1204</v>
      </c>
      <c r="AE25" s="209" t="s">
        <v>1204</v>
      </c>
      <c r="AF25" s="209" t="s">
        <v>1204</v>
      </c>
      <c r="AG25" s="209" t="s">
        <v>1204</v>
      </c>
      <c r="AH25" s="209" t="s">
        <v>1204</v>
      </c>
      <c r="AI25" s="209" t="s">
        <v>1204</v>
      </c>
      <c r="AJ25" s="209" t="s">
        <v>1204</v>
      </c>
      <c r="AK25" s="209" t="s">
        <v>1203</v>
      </c>
    </row>
    <row r="26" spans="1:37" ht="12" customHeight="1">
      <c r="A26" s="186">
        <v>18</v>
      </c>
      <c r="B26" s="186" t="s">
        <v>1401</v>
      </c>
      <c r="C26" s="470" t="s">
        <v>1480</v>
      </c>
      <c r="D26" s="470" t="s">
        <v>1485</v>
      </c>
      <c r="E26" s="470" t="s">
        <v>1484</v>
      </c>
      <c r="F26" s="470" t="s">
        <v>1482</v>
      </c>
      <c r="G26" s="470" t="s">
        <v>1481</v>
      </c>
      <c r="H26" s="470" t="s">
        <v>1206</v>
      </c>
      <c r="I26" s="470" t="s">
        <v>1205</v>
      </c>
      <c r="J26" s="470" t="s">
        <v>1483</v>
      </c>
      <c r="K26" s="470" t="s">
        <v>1486</v>
      </c>
      <c r="L26" s="470" t="s">
        <v>1207</v>
      </c>
      <c r="M26" s="470" t="s">
        <v>1904</v>
      </c>
      <c r="N26" s="470" t="s">
        <v>1905</v>
      </c>
      <c r="O26" s="470" t="s">
        <v>1906</v>
      </c>
      <c r="P26" s="470" t="s">
        <v>1567</v>
      </c>
      <c r="Q26" s="470" t="s">
        <v>1907</v>
      </c>
      <c r="R26" s="470" t="s">
        <v>1908</v>
      </c>
      <c r="S26" s="470" t="s">
        <v>1568</v>
      </c>
      <c r="T26" s="470" t="s">
        <v>1569</v>
      </c>
      <c r="U26" s="470" t="s">
        <v>1909</v>
      </c>
      <c r="V26" s="470" t="s">
        <v>1570</v>
      </c>
      <c r="W26" s="470" t="s">
        <v>1910</v>
      </c>
      <c r="X26" s="470" t="s">
        <v>1487</v>
      </c>
      <c r="Y26" s="470" t="s">
        <v>1208</v>
      </c>
      <c r="Z26" s="470" t="s">
        <v>1911</v>
      </c>
      <c r="AA26" s="470" t="s">
        <v>1209</v>
      </c>
      <c r="AB26" s="470" t="s">
        <v>1211</v>
      </c>
      <c r="AC26" s="470" t="s">
        <v>1912</v>
      </c>
      <c r="AD26" s="470" t="s">
        <v>1488</v>
      </c>
      <c r="AE26" s="470" t="s">
        <v>1489</v>
      </c>
      <c r="AF26" s="470" t="s">
        <v>1210</v>
      </c>
      <c r="AG26" s="470" t="s">
        <v>1213</v>
      </c>
      <c r="AH26" s="470" t="s">
        <v>1913</v>
      </c>
      <c r="AI26" s="470" t="s">
        <v>1912</v>
      </c>
      <c r="AJ26" s="470" t="s">
        <v>1214</v>
      </c>
      <c r="AK26" s="470" t="s">
        <v>1212</v>
      </c>
    </row>
    <row r="27" spans="1:37">
      <c r="A27" s="186">
        <v>19</v>
      </c>
      <c r="B27" s="186" t="s">
        <v>1402</v>
      </c>
      <c r="C27" s="209" t="s">
        <v>1174</v>
      </c>
      <c r="D27" s="209" t="s">
        <v>1174</v>
      </c>
      <c r="E27" s="209" t="s">
        <v>1174</v>
      </c>
      <c r="F27" s="209" t="s">
        <v>1174</v>
      </c>
      <c r="G27" s="209" t="s">
        <v>1174</v>
      </c>
      <c r="H27" s="209" t="s">
        <v>1174</v>
      </c>
      <c r="I27" s="209" t="s">
        <v>1174</v>
      </c>
      <c r="J27" s="209" t="s">
        <v>1174</v>
      </c>
      <c r="K27" s="209" t="s">
        <v>1174</v>
      </c>
      <c r="L27" s="209" t="s">
        <v>1174</v>
      </c>
      <c r="M27" s="209" t="s">
        <v>1174</v>
      </c>
      <c r="N27" s="209" t="s">
        <v>1174</v>
      </c>
      <c r="O27" s="209" t="s">
        <v>1174</v>
      </c>
      <c r="P27" s="209" t="s">
        <v>1174</v>
      </c>
      <c r="Q27" s="209" t="s">
        <v>1174</v>
      </c>
      <c r="R27" s="209" t="s">
        <v>1174</v>
      </c>
      <c r="S27" s="209" t="s">
        <v>1174</v>
      </c>
      <c r="T27" s="209" t="s">
        <v>1174</v>
      </c>
      <c r="U27" s="209" t="s">
        <v>1174</v>
      </c>
      <c r="V27" s="209" t="s">
        <v>1174</v>
      </c>
      <c r="W27" s="209" t="s">
        <v>1174</v>
      </c>
      <c r="X27" s="209" t="s">
        <v>1174</v>
      </c>
      <c r="Y27" s="209" t="s">
        <v>1174</v>
      </c>
      <c r="Z27" s="209" t="s">
        <v>1174</v>
      </c>
      <c r="AA27" s="209" t="s">
        <v>1174</v>
      </c>
      <c r="AB27" s="209" t="s">
        <v>1174</v>
      </c>
      <c r="AC27" s="209" t="s">
        <v>1174</v>
      </c>
      <c r="AD27" s="209" t="s">
        <v>1174</v>
      </c>
      <c r="AE27" s="209" t="s">
        <v>1174</v>
      </c>
      <c r="AF27" s="209" t="s">
        <v>1174</v>
      </c>
      <c r="AG27" s="209" t="s">
        <v>1174</v>
      </c>
      <c r="AH27" s="209" t="s">
        <v>1174</v>
      </c>
      <c r="AI27" s="209" t="s">
        <v>1174</v>
      </c>
      <c r="AJ27" s="209" t="s">
        <v>1174</v>
      </c>
      <c r="AK27" s="209" t="s">
        <v>1174</v>
      </c>
    </row>
    <row r="28" spans="1:37">
      <c r="A28" s="186" t="s">
        <v>527</v>
      </c>
      <c r="B28" s="208" t="s">
        <v>430</v>
      </c>
      <c r="C28" s="209" t="s">
        <v>1178</v>
      </c>
      <c r="D28" s="209" t="s">
        <v>1177</v>
      </c>
      <c r="E28" s="209" t="s">
        <v>1177</v>
      </c>
      <c r="F28" s="209" t="s">
        <v>1177</v>
      </c>
      <c r="G28" s="209" t="s">
        <v>1177</v>
      </c>
      <c r="H28" s="209" t="s">
        <v>1177</v>
      </c>
      <c r="I28" s="209" t="s">
        <v>1177</v>
      </c>
      <c r="J28" s="209" t="s">
        <v>1549</v>
      </c>
      <c r="K28" s="209" t="s">
        <v>1177</v>
      </c>
      <c r="L28" s="209" t="s">
        <v>1177</v>
      </c>
      <c r="M28" s="209" t="s">
        <v>1177</v>
      </c>
      <c r="N28" s="209" t="s">
        <v>1177</v>
      </c>
      <c r="O28" s="209" t="s">
        <v>1177</v>
      </c>
      <c r="P28" s="209" t="s">
        <v>1177</v>
      </c>
      <c r="Q28" s="209" t="s">
        <v>1177</v>
      </c>
      <c r="R28" s="209" t="s">
        <v>1177</v>
      </c>
      <c r="S28" s="209" t="s">
        <v>1177</v>
      </c>
      <c r="T28" s="209" t="s">
        <v>1177</v>
      </c>
      <c r="U28" s="209" t="s">
        <v>1177</v>
      </c>
      <c r="V28" s="209" t="s">
        <v>1177</v>
      </c>
      <c r="W28" s="209" t="s">
        <v>1177</v>
      </c>
      <c r="X28" s="209" t="s">
        <v>1177</v>
      </c>
      <c r="Y28" s="209" t="s">
        <v>1177</v>
      </c>
      <c r="Z28" s="209" t="s">
        <v>1177</v>
      </c>
      <c r="AA28" s="209" t="s">
        <v>1177</v>
      </c>
      <c r="AB28" s="209" t="s">
        <v>1177</v>
      </c>
      <c r="AC28" s="209" t="s">
        <v>1177</v>
      </c>
      <c r="AD28" s="209" t="s">
        <v>1177</v>
      </c>
      <c r="AE28" s="209" t="s">
        <v>1177</v>
      </c>
      <c r="AF28" s="209" t="s">
        <v>1177</v>
      </c>
      <c r="AG28" s="209" t="s">
        <v>1177</v>
      </c>
      <c r="AH28" s="209" t="s">
        <v>1177</v>
      </c>
      <c r="AI28" s="209" t="s">
        <v>1177</v>
      </c>
      <c r="AJ28" s="209" t="s">
        <v>1177</v>
      </c>
      <c r="AK28" s="209" t="s">
        <v>1177</v>
      </c>
    </row>
    <row r="29" spans="1:37">
      <c r="A29" s="186" t="s">
        <v>528</v>
      </c>
      <c r="B29" s="208" t="s">
        <v>431</v>
      </c>
      <c r="C29" s="209" t="s">
        <v>1178</v>
      </c>
      <c r="D29" s="209" t="s">
        <v>1177</v>
      </c>
      <c r="E29" s="209" t="s">
        <v>1177</v>
      </c>
      <c r="F29" s="209" t="s">
        <v>1177</v>
      </c>
      <c r="G29" s="209" t="s">
        <v>1177</v>
      </c>
      <c r="H29" s="209" t="s">
        <v>1177</v>
      </c>
      <c r="I29" s="209" t="s">
        <v>1177</v>
      </c>
      <c r="J29" s="209" t="s">
        <v>1177</v>
      </c>
      <c r="K29" s="209" t="s">
        <v>1177</v>
      </c>
      <c r="L29" s="209" t="s">
        <v>1177</v>
      </c>
      <c r="M29" s="209" t="s">
        <v>1177</v>
      </c>
      <c r="N29" s="209" t="s">
        <v>1177</v>
      </c>
      <c r="O29" s="209" t="s">
        <v>1177</v>
      </c>
      <c r="P29" s="209" t="s">
        <v>1177</v>
      </c>
      <c r="Q29" s="209" t="s">
        <v>1177</v>
      </c>
      <c r="R29" s="209" t="s">
        <v>1177</v>
      </c>
      <c r="S29" s="209" t="s">
        <v>1177</v>
      </c>
      <c r="T29" s="209" t="s">
        <v>1177</v>
      </c>
      <c r="U29" s="209" t="s">
        <v>1177</v>
      </c>
      <c r="V29" s="209" t="s">
        <v>1177</v>
      </c>
      <c r="W29" s="209" t="s">
        <v>1177</v>
      </c>
      <c r="X29" s="209" t="s">
        <v>1177</v>
      </c>
      <c r="Y29" s="209" t="s">
        <v>1177</v>
      </c>
      <c r="Z29" s="209" t="s">
        <v>1177</v>
      </c>
      <c r="AA29" s="209" t="s">
        <v>1177</v>
      </c>
      <c r="AB29" s="209" t="s">
        <v>1177</v>
      </c>
      <c r="AC29" s="209" t="s">
        <v>1177</v>
      </c>
      <c r="AD29" s="209" t="s">
        <v>1177</v>
      </c>
      <c r="AE29" s="209" t="s">
        <v>1177</v>
      </c>
      <c r="AF29" s="209" t="s">
        <v>1177</v>
      </c>
      <c r="AG29" s="209" t="s">
        <v>1177</v>
      </c>
      <c r="AH29" s="209" t="s">
        <v>1177</v>
      </c>
      <c r="AI29" s="209" t="s">
        <v>1177</v>
      </c>
      <c r="AJ29" s="209" t="s">
        <v>1177</v>
      </c>
      <c r="AK29" s="209" t="s">
        <v>1177</v>
      </c>
    </row>
    <row r="30" spans="1:37">
      <c r="A30" s="186">
        <v>21</v>
      </c>
      <c r="B30" s="208" t="s">
        <v>432</v>
      </c>
      <c r="C30" s="209" t="s">
        <v>1174</v>
      </c>
      <c r="D30" s="209" t="s">
        <v>1174</v>
      </c>
      <c r="E30" s="209" t="s">
        <v>1174</v>
      </c>
      <c r="F30" s="209" t="s">
        <v>1174</v>
      </c>
      <c r="G30" s="209" t="s">
        <v>1174</v>
      </c>
      <c r="H30" s="209" t="s">
        <v>1174</v>
      </c>
      <c r="I30" s="209" t="s">
        <v>1174</v>
      </c>
      <c r="J30" s="209" t="s">
        <v>1174</v>
      </c>
      <c r="K30" s="209" t="s">
        <v>1174</v>
      </c>
      <c r="L30" s="209" t="s">
        <v>1174</v>
      </c>
      <c r="M30" s="209" t="s">
        <v>1174</v>
      </c>
      <c r="N30" s="209" t="s">
        <v>1174</v>
      </c>
      <c r="O30" s="209" t="s">
        <v>1174</v>
      </c>
      <c r="P30" s="209" t="s">
        <v>1174</v>
      </c>
      <c r="Q30" s="209" t="s">
        <v>1174</v>
      </c>
      <c r="R30" s="209" t="s">
        <v>1174</v>
      </c>
      <c r="S30" s="209" t="s">
        <v>1174</v>
      </c>
      <c r="T30" s="209" t="s">
        <v>1174</v>
      </c>
      <c r="U30" s="209" t="s">
        <v>1174</v>
      </c>
      <c r="V30" s="209" t="s">
        <v>1174</v>
      </c>
      <c r="W30" s="209" t="s">
        <v>1174</v>
      </c>
      <c r="X30" s="209" t="s">
        <v>1174</v>
      </c>
      <c r="Y30" s="209" t="s">
        <v>1174</v>
      </c>
      <c r="Z30" s="209" t="s">
        <v>1174</v>
      </c>
      <c r="AA30" s="209" t="s">
        <v>1174</v>
      </c>
      <c r="AB30" s="209" t="s">
        <v>1174</v>
      </c>
      <c r="AC30" s="209" t="s">
        <v>1174</v>
      </c>
      <c r="AD30" s="209" t="s">
        <v>1174</v>
      </c>
      <c r="AE30" s="209" t="s">
        <v>1174</v>
      </c>
      <c r="AF30" s="209" t="s">
        <v>1174</v>
      </c>
      <c r="AG30" s="209" t="s">
        <v>1174</v>
      </c>
      <c r="AH30" s="209" t="s">
        <v>1174</v>
      </c>
      <c r="AI30" s="209" t="s">
        <v>1174</v>
      </c>
      <c r="AJ30" s="209" t="s">
        <v>1174</v>
      </c>
      <c r="AK30" s="209" t="s">
        <v>1174</v>
      </c>
    </row>
    <row r="31" spans="1:37">
      <c r="A31" s="186">
        <v>22</v>
      </c>
      <c r="B31" s="208" t="s">
        <v>433</v>
      </c>
      <c r="C31" s="209" t="s">
        <v>1179</v>
      </c>
      <c r="D31" s="209" t="s">
        <v>1180</v>
      </c>
      <c r="E31" s="209" t="s">
        <v>1180</v>
      </c>
      <c r="F31" s="209" t="s">
        <v>1180</v>
      </c>
      <c r="G31" s="209" t="s">
        <v>1180</v>
      </c>
      <c r="H31" s="209" t="s">
        <v>1180</v>
      </c>
      <c r="I31" s="209" t="s">
        <v>1180</v>
      </c>
      <c r="J31" s="209" t="s">
        <v>1180</v>
      </c>
      <c r="K31" s="209" t="s">
        <v>1180</v>
      </c>
      <c r="L31" s="209" t="s">
        <v>1180</v>
      </c>
      <c r="M31" s="209" t="s">
        <v>1180</v>
      </c>
      <c r="N31" s="209" t="s">
        <v>1180</v>
      </c>
      <c r="O31" s="209" t="s">
        <v>1180</v>
      </c>
      <c r="P31" s="209" t="s">
        <v>1180</v>
      </c>
      <c r="Q31" s="209" t="s">
        <v>1180</v>
      </c>
      <c r="R31" s="209" t="s">
        <v>1180</v>
      </c>
      <c r="S31" s="209" t="s">
        <v>1180</v>
      </c>
      <c r="T31" s="209" t="s">
        <v>1180</v>
      </c>
      <c r="U31" s="209" t="s">
        <v>1180</v>
      </c>
      <c r="V31" s="209" t="s">
        <v>1180</v>
      </c>
      <c r="W31" s="209" t="s">
        <v>1180</v>
      </c>
      <c r="X31" s="209" t="s">
        <v>1180</v>
      </c>
      <c r="Y31" s="209" t="s">
        <v>1180</v>
      </c>
      <c r="Z31" s="209" t="s">
        <v>1180</v>
      </c>
      <c r="AA31" s="209" t="s">
        <v>1180</v>
      </c>
      <c r="AB31" s="209" t="s">
        <v>1180</v>
      </c>
      <c r="AC31" s="209" t="s">
        <v>1180</v>
      </c>
      <c r="AD31" s="209" t="s">
        <v>1180</v>
      </c>
      <c r="AE31" s="209" t="s">
        <v>1180</v>
      </c>
      <c r="AF31" s="209" t="s">
        <v>1180</v>
      </c>
      <c r="AG31" s="209" t="s">
        <v>1180</v>
      </c>
      <c r="AH31" s="209" t="s">
        <v>1180</v>
      </c>
      <c r="AI31" s="209" t="s">
        <v>1180</v>
      </c>
      <c r="AJ31" s="209" t="s">
        <v>1180</v>
      </c>
      <c r="AK31" s="209" t="s">
        <v>1180</v>
      </c>
    </row>
    <row r="32" spans="1:37">
      <c r="A32" s="186">
        <v>23</v>
      </c>
      <c r="B32" s="186" t="s">
        <v>434</v>
      </c>
      <c r="C32" s="209" t="s">
        <v>1181</v>
      </c>
      <c r="D32" s="209" t="s">
        <v>1181</v>
      </c>
      <c r="E32" s="209" t="s">
        <v>1181</v>
      </c>
      <c r="F32" s="209" t="s">
        <v>1181</v>
      </c>
      <c r="G32" s="209" t="s">
        <v>1181</v>
      </c>
      <c r="H32" s="209" t="s">
        <v>1181</v>
      </c>
      <c r="I32" s="209" t="s">
        <v>1181</v>
      </c>
      <c r="J32" s="209" t="s">
        <v>1181</v>
      </c>
      <c r="K32" s="209" t="s">
        <v>1215</v>
      </c>
      <c r="L32" s="209" t="s">
        <v>1215</v>
      </c>
      <c r="M32" s="209" t="s">
        <v>1215</v>
      </c>
      <c r="N32" s="209" t="s">
        <v>1215</v>
      </c>
      <c r="O32" s="209" t="s">
        <v>1215</v>
      </c>
      <c r="P32" s="209" t="s">
        <v>1215</v>
      </c>
      <c r="Q32" s="209" t="s">
        <v>1215</v>
      </c>
      <c r="R32" s="209" t="s">
        <v>1215</v>
      </c>
      <c r="S32" s="209" t="s">
        <v>1215</v>
      </c>
      <c r="T32" s="209" t="s">
        <v>1215</v>
      </c>
      <c r="U32" s="209" t="s">
        <v>1215</v>
      </c>
      <c r="V32" s="209" t="s">
        <v>1215</v>
      </c>
      <c r="W32" s="209" t="s">
        <v>1215</v>
      </c>
      <c r="X32" s="209" t="s">
        <v>1215</v>
      </c>
      <c r="Y32" s="209" t="s">
        <v>1215</v>
      </c>
      <c r="Z32" s="209" t="s">
        <v>1215</v>
      </c>
      <c r="AA32" s="209" t="s">
        <v>1215</v>
      </c>
      <c r="AB32" s="209" t="s">
        <v>1215</v>
      </c>
      <c r="AC32" s="209" t="s">
        <v>1215</v>
      </c>
      <c r="AD32" s="209" t="s">
        <v>1215</v>
      </c>
      <c r="AE32" s="209" t="s">
        <v>1215</v>
      </c>
      <c r="AF32" s="209" t="s">
        <v>1215</v>
      </c>
      <c r="AG32" s="209" t="s">
        <v>1215</v>
      </c>
      <c r="AH32" s="209" t="s">
        <v>1215</v>
      </c>
      <c r="AI32" s="209" t="s">
        <v>1215</v>
      </c>
      <c r="AJ32" s="209" t="s">
        <v>1215</v>
      </c>
      <c r="AK32" s="209" t="s">
        <v>1215</v>
      </c>
    </row>
    <row r="33" spans="1:37" ht="17.5">
      <c r="A33" s="186">
        <v>24</v>
      </c>
      <c r="B33" s="208" t="s">
        <v>435</v>
      </c>
      <c r="C33" s="209" t="s">
        <v>1172</v>
      </c>
      <c r="D33" s="209" t="s">
        <v>1172</v>
      </c>
      <c r="E33" s="209" t="s">
        <v>1172</v>
      </c>
      <c r="F33" s="209" t="s">
        <v>1172</v>
      </c>
      <c r="G33" s="209" t="s">
        <v>1172</v>
      </c>
      <c r="H33" s="209" t="s">
        <v>1172</v>
      </c>
      <c r="I33" s="209" t="s">
        <v>1172</v>
      </c>
      <c r="J33" s="209" t="s">
        <v>1172</v>
      </c>
      <c r="K33" s="209" t="s">
        <v>1216</v>
      </c>
      <c r="L33" s="209" t="s">
        <v>1216</v>
      </c>
      <c r="M33" s="209" t="s">
        <v>1216</v>
      </c>
      <c r="N33" s="209" t="s">
        <v>1216</v>
      </c>
      <c r="O33" s="209" t="s">
        <v>1216</v>
      </c>
      <c r="P33" s="209" t="s">
        <v>1216</v>
      </c>
      <c r="Q33" s="209" t="s">
        <v>1216</v>
      </c>
      <c r="R33" s="209" t="s">
        <v>1216</v>
      </c>
      <c r="S33" s="209" t="s">
        <v>1216</v>
      </c>
      <c r="T33" s="209" t="s">
        <v>1216</v>
      </c>
      <c r="U33" s="209" t="s">
        <v>1216</v>
      </c>
      <c r="V33" s="209" t="s">
        <v>1216</v>
      </c>
      <c r="W33" s="209" t="s">
        <v>1216</v>
      </c>
      <c r="X33" s="209" t="s">
        <v>1216</v>
      </c>
      <c r="Y33" s="209" t="s">
        <v>1216</v>
      </c>
      <c r="Z33" s="209" t="s">
        <v>1216</v>
      </c>
      <c r="AA33" s="209" t="s">
        <v>1216</v>
      </c>
      <c r="AB33" s="209" t="s">
        <v>1216</v>
      </c>
      <c r="AC33" s="209" t="s">
        <v>1216</v>
      </c>
      <c r="AD33" s="209" t="s">
        <v>1216</v>
      </c>
      <c r="AE33" s="209" t="s">
        <v>1216</v>
      </c>
      <c r="AF33" s="209" t="s">
        <v>1216</v>
      </c>
      <c r="AG33" s="209" t="s">
        <v>1216</v>
      </c>
      <c r="AH33" s="209" t="s">
        <v>1216</v>
      </c>
      <c r="AI33" s="209" t="s">
        <v>1216</v>
      </c>
      <c r="AJ33" s="209" t="s">
        <v>1216</v>
      </c>
      <c r="AK33" s="209" t="s">
        <v>1216</v>
      </c>
    </row>
    <row r="34" spans="1:37">
      <c r="A34" s="186">
        <v>25</v>
      </c>
      <c r="B34" s="208" t="s">
        <v>436</v>
      </c>
      <c r="C34" s="209" t="s">
        <v>1172</v>
      </c>
      <c r="D34" s="209" t="s">
        <v>1172</v>
      </c>
      <c r="E34" s="209" t="s">
        <v>1172</v>
      </c>
      <c r="F34" s="209" t="s">
        <v>1172</v>
      </c>
      <c r="G34" s="209" t="s">
        <v>1172</v>
      </c>
      <c r="H34" s="209" t="s">
        <v>1172</v>
      </c>
      <c r="I34" s="209" t="s">
        <v>1172</v>
      </c>
      <c r="J34" s="209" t="s">
        <v>1172</v>
      </c>
      <c r="K34" s="209" t="s">
        <v>1217</v>
      </c>
      <c r="L34" s="209" t="s">
        <v>1217</v>
      </c>
      <c r="M34" s="209" t="s">
        <v>1217</v>
      </c>
      <c r="N34" s="209" t="s">
        <v>1217</v>
      </c>
      <c r="O34" s="209" t="s">
        <v>1217</v>
      </c>
      <c r="P34" s="209" t="s">
        <v>1217</v>
      </c>
      <c r="Q34" s="209" t="s">
        <v>1217</v>
      </c>
      <c r="R34" s="209" t="s">
        <v>1217</v>
      </c>
      <c r="S34" s="209" t="s">
        <v>1217</v>
      </c>
      <c r="T34" s="209" t="s">
        <v>1217</v>
      </c>
      <c r="U34" s="209" t="s">
        <v>1217</v>
      </c>
      <c r="V34" s="209" t="s">
        <v>1217</v>
      </c>
      <c r="W34" s="209" t="s">
        <v>1217</v>
      </c>
      <c r="X34" s="209" t="s">
        <v>1217</v>
      </c>
      <c r="Y34" s="209" t="s">
        <v>1217</v>
      </c>
      <c r="Z34" s="209" t="s">
        <v>1217</v>
      </c>
      <c r="AA34" s="209" t="s">
        <v>1217</v>
      </c>
      <c r="AB34" s="209" t="s">
        <v>1217</v>
      </c>
      <c r="AC34" s="209" t="s">
        <v>1217</v>
      </c>
      <c r="AD34" s="209" t="s">
        <v>1217</v>
      </c>
      <c r="AE34" s="209" t="s">
        <v>1217</v>
      </c>
      <c r="AF34" s="209" t="s">
        <v>1217</v>
      </c>
      <c r="AG34" s="209" t="s">
        <v>1217</v>
      </c>
      <c r="AH34" s="209" t="s">
        <v>1217</v>
      </c>
      <c r="AI34" s="209" t="s">
        <v>1217</v>
      </c>
      <c r="AJ34" s="209" t="s">
        <v>1217</v>
      </c>
      <c r="AK34" s="209" t="s">
        <v>1217</v>
      </c>
    </row>
    <row r="35" spans="1:37">
      <c r="A35" s="186">
        <v>26</v>
      </c>
      <c r="B35" s="208" t="s">
        <v>437</v>
      </c>
      <c r="C35" s="209" t="s">
        <v>1172</v>
      </c>
      <c r="D35" s="209" t="s">
        <v>1172</v>
      </c>
      <c r="E35" s="209" t="s">
        <v>1172</v>
      </c>
      <c r="F35" s="209" t="s">
        <v>1172</v>
      </c>
      <c r="G35" s="209" t="s">
        <v>1172</v>
      </c>
      <c r="H35" s="209" t="s">
        <v>1172</v>
      </c>
      <c r="I35" s="209" t="s">
        <v>1172</v>
      </c>
      <c r="J35" s="209" t="s">
        <v>1172</v>
      </c>
      <c r="K35" s="209" t="s">
        <v>1172</v>
      </c>
      <c r="L35" s="209" t="s">
        <v>1172</v>
      </c>
      <c r="M35" s="209" t="s">
        <v>1172</v>
      </c>
      <c r="N35" s="209" t="s">
        <v>1172</v>
      </c>
      <c r="O35" s="209" t="s">
        <v>1172</v>
      </c>
      <c r="P35" s="209" t="s">
        <v>1172</v>
      </c>
      <c r="Q35" s="209" t="s">
        <v>1172</v>
      </c>
      <c r="R35" s="209" t="s">
        <v>1172</v>
      </c>
      <c r="S35" s="209" t="s">
        <v>1172</v>
      </c>
      <c r="T35" s="209" t="s">
        <v>1172</v>
      </c>
      <c r="U35" s="209" t="s">
        <v>1172</v>
      </c>
      <c r="V35" s="209" t="s">
        <v>1172</v>
      </c>
      <c r="W35" s="209" t="s">
        <v>1172</v>
      </c>
      <c r="X35" s="209" t="s">
        <v>1172</v>
      </c>
      <c r="Y35" s="209" t="s">
        <v>1172</v>
      </c>
      <c r="Z35" s="209" t="s">
        <v>1172</v>
      </c>
      <c r="AA35" s="209" t="s">
        <v>1172</v>
      </c>
      <c r="AB35" s="209" t="s">
        <v>1172</v>
      </c>
      <c r="AC35" s="209" t="s">
        <v>1172</v>
      </c>
      <c r="AD35" s="209" t="s">
        <v>1172</v>
      </c>
      <c r="AE35" s="209" t="s">
        <v>1172</v>
      </c>
      <c r="AF35" s="209" t="s">
        <v>1172</v>
      </c>
      <c r="AG35" s="209" t="s">
        <v>1172</v>
      </c>
      <c r="AH35" s="209" t="s">
        <v>1172</v>
      </c>
      <c r="AI35" s="209" t="s">
        <v>1172</v>
      </c>
      <c r="AJ35" s="209" t="s">
        <v>1172</v>
      </c>
      <c r="AK35" s="209" t="s">
        <v>1172</v>
      </c>
    </row>
    <row r="36" spans="1:37" ht="34.5">
      <c r="A36" s="186">
        <v>27</v>
      </c>
      <c r="B36" s="208" t="s">
        <v>438</v>
      </c>
      <c r="C36" s="209" t="s">
        <v>1172</v>
      </c>
      <c r="D36" s="209" t="s">
        <v>1172</v>
      </c>
      <c r="E36" s="209" t="s">
        <v>1172</v>
      </c>
      <c r="F36" s="209" t="s">
        <v>1172</v>
      </c>
      <c r="G36" s="209" t="s">
        <v>1172</v>
      </c>
      <c r="H36" s="209" t="s">
        <v>1172</v>
      </c>
      <c r="I36" s="209" t="s">
        <v>1172</v>
      </c>
      <c r="J36" s="209" t="s">
        <v>1172</v>
      </c>
      <c r="K36" s="209" t="s">
        <v>1218</v>
      </c>
      <c r="L36" s="209" t="s">
        <v>1218</v>
      </c>
      <c r="M36" s="209" t="s">
        <v>1218</v>
      </c>
      <c r="N36" s="209" t="s">
        <v>1218</v>
      </c>
      <c r="O36" s="209" t="s">
        <v>1218</v>
      </c>
      <c r="P36" s="209" t="s">
        <v>1218</v>
      </c>
      <c r="Q36" s="209" t="s">
        <v>1218</v>
      </c>
      <c r="R36" s="209" t="s">
        <v>1218</v>
      </c>
      <c r="S36" s="209" t="s">
        <v>1218</v>
      </c>
      <c r="T36" s="209" t="s">
        <v>1218</v>
      </c>
      <c r="U36" s="209" t="s">
        <v>1218</v>
      </c>
      <c r="V36" s="209" t="s">
        <v>1218</v>
      </c>
      <c r="W36" s="209" t="s">
        <v>1218</v>
      </c>
      <c r="X36" s="209" t="s">
        <v>1218</v>
      </c>
      <c r="Y36" s="209" t="s">
        <v>1218</v>
      </c>
      <c r="Z36" s="209" t="s">
        <v>1218</v>
      </c>
      <c r="AA36" s="209" t="s">
        <v>1218</v>
      </c>
      <c r="AB36" s="209" t="s">
        <v>1218</v>
      </c>
      <c r="AC36" s="209" t="s">
        <v>1218</v>
      </c>
      <c r="AD36" s="209" t="s">
        <v>1218</v>
      </c>
      <c r="AE36" s="209" t="s">
        <v>1218</v>
      </c>
      <c r="AF36" s="209" t="s">
        <v>1218</v>
      </c>
      <c r="AG36" s="209" t="s">
        <v>1218</v>
      </c>
      <c r="AH36" s="209" t="s">
        <v>1218</v>
      </c>
      <c r="AI36" s="209" t="s">
        <v>1218</v>
      </c>
      <c r="AJ36" s="209" t="s">
        <v>1218</v>
      </c>
      <c r="AK36" s="209" t="s">
        <v>1218</v>
      </c>
    </row>
    <row r="37" spans="1:37">
      <c r="A37" s="186">
        <v>28</v>
      </c>
      <c r="B37" s="208" t="s">
        <v>439</v>
      </c>
      <c r="C37" s="209" t="s">
        <v>1172</v>
      </c>
      <c r="D37" s="209" t="s">
        <v>1172</v>
      </c>
      <c r="E37" s="209" t="s">
        <v>1172</v>
      </c>
      <c r="F37" s="209" t="s">
        <v>1172</v>
      </c>
      <c r="G37" s="209" t="s">
        <v>1172</v>
      </c>
      <c r="H37" s="209" t="s">
        <v>1172</v>
      </c>
      <c r="I37" s="209" t="s">
        <v>1172</v>
      </c>
      <c r="J37" s="209" t="s">
        <v>1172</v>
      </c>
      <c r="K37" s="209" t="s">
        <v>1219</v>
      </c>
      <c r="L37" s="209" t="s">
        <v>1219</v>
      </c>
      <c r="M37" s="209" t="s">
        <v>1219</v>
      </c>
      <c r="N37" s="209" t="s">
        <v>1219</v>
      </c>
      <c r="O37" s="209" t="s">
        <v>1219</v>
      </c>
      <c r="P37" s="209" t="s">
        <v>1219</v>
      </c>
      <c r="Q37" s="209" t="s">
        <v>1219</v>
      </c>
      <c r="R37" s="209" t="s">
        <v>1219</v>
      </c>
      <c r="S37" s="209" t="s">
        <v>1219</v>
      </c>
      <c r="T37" s="209" t="s">
        <v>1219</v>
      </c>
      <c r="U37" s="209" t="s">
        <v>1219</v>
      </c>
      <c r="V37" s="209" t="s">
        <v>1219</v>
      </c>
      <c r="W37" s="209" t="s">
        <v>1219</v>
      </c>
      <c r="X37" s="209" t="s">
        <v>1219</v>
      </c>
      <c r="Y37" s="209" t="s">
        <v>1219</v>
      </c>
      <c r="Z37" s="209" t="s">
        <v>1219</v>
      </c>
      <c r="AA37" s="209" t="s">
        <v>1219</v>
      </c>
      <c r="AB37" s="209" t="s">
        <v>1219</v>
      </c>
      <c r="AC37" s="209" t="s">
        <v>1219</v>
      </c>
      <c r="AD37" s="209" t="s">
        <v>1219</v>
      </c>
      <c r="AE37" s="209" t="s">
        <v>1219</v>
      </c>
      <c r="AF37" s="209" t="s">
        <v>1219</v>
      </c>
      <c r="AG37" s="209" t="s">
        <v>1219</v>
      </c>
      <c r="AH37" s="209" t="s">
        <v>1219</v>
      </c>
      <c r="AI37" s="209" t="s">
        <v>1219</v>
      </c>
      <c r="AJ37" s="209" t="s">
        <v>1219</v>
      </c>
      <c r="AK37" s="209" t="s">
        <v>1219</v>
      </c>
    </row>
    <row r="38" spans="1:37">
      <c r="A38" s="186">
        <v>29</v>
      </c>
      <c r="B38" s="208" t="s">
        <v>440</v>
      </c>
      <c r="C38" s="209" t="s">
        <v>1172</v>
      </c>
      <c r="D38" s="209" t="s">
        <v>1172</v>
      </c>
      <c r="E38" s="209" t="s">
        <v>1172</v>
      </c>
      <c r="F38" s="209" t="s">
        <v>1172</v>
      </c>
      <c r="G38" s="209" t="s">
        <v>1172</v>
      </c>
      <c r="H38" s="209" t="s">
        <v>1172</v>
      </c>
      <c r="I38" s="209" t="s">
        <v>1172</v>
      </c>
      <c r="J38" s="209" t="s">
        <v>1172</v>
      </c>
      <c r="K38" s="209" t="s">
        <v>384</v>
      </c>
      <c r="L38" s="209" t="s">
        <v>384</v>
      </c>
      <c r="M38" s="209" t="s">
        <v>384</v>
      </c>
      <c r="N38" s="209" t="s">
        <v>384</v>
      </c>
      <c r="O38" s="209" t="s">
        <v>384</v>
      </c>
      <c r="P38" s="209" t="s">
        <v>384</v>
      </c>
      <c r="Q38" s="209" t="s">
        <v>384</v>
      </c>
      <c r="R38" s="209" t="s">
        <v>384</v>
      </c>
      <c r="S38" s="209" t="s">
        <v>384</v>
      </c>
      <c r="T38" s="209" t="s">
        <v>384</v>
      </c>
      <c r="U38" s="209" t="s">
        <v>384</v>
      </c>
      <c r="V38" s="209" t="s">
        <v>384</v>
      </c>
      <c r="W38" s="209" t="s">
        <v>384</v>
      </c>
      <c r="X38" s="209" t="s">
        <v>384</v>
      </c>
      <c r="Y38" s="209" t="s">
        <v>384</v>
      </c>
      <c r="Z38" s="209" t="s">
        <v>384</v>
      </c>
      <c r="AA38" s="209" t="s">
        <v>384</v>
      </c>
      <c r="AB38" s="209" t="s">
        <v>384</v>
      </c>
      <c r="AC38" s="209" t="s">
        <v>384</v>
      </c>
      <c r="AD38" s="209" t="s">
        <v>384</v>
      </c>
      <c r="AE38" s="209" t="s">
        <v>384</v>
      </c>
      <c r="AF38" s="209" t="s">
        <v>384</v>
      </c>
      <c r="AG38" s="209" t="s">
        <v>384</v>
      </c>
      <c r="AH38" s="209" t="s">
        <v>384</v>
      </c>
      <c r="AI38" s="209" t="s">
        <v>384</v>
      </c>
      <c r="AJ38" s="209" t="s">
        <v>384</v>
      </c>
      <c r="AK38" s="209" t="s">
        <v>384</v>
      </c>
    </row>
    <row r="39" spans="1:37">
      <c r="A39" s="186">
        <v>30</v>
      </c>
      <c r="B39" s="186" t="s">
        <v>441</v>
      </c>
      <c r="C39" s="209" t="s">
        <v>1173</v>
      </c>
      <c r="D39" s="209" t="s">
        <v>1174</v>
      </c>
      <c r="E39" s="209" t="s">
        <v>1174</v>
      </c>
      <c r="F39" s="209" t="s">
        <v>1174</v>
      </c>
      <c r="G39" s="209" t="s">
        <v>1174</v>
      </c>
      <c r="H39" s="209" t="s">
        <v>1174</v>
      </c>
      <c r="I39" s="209" t="s">
        <v>1174</v>
      </c>
      <c r="J39" s="209" t="s">
        <v>1174</v>
      </c>
      <c r="K39" s="209" t="s">
        <v>1173</v>
      </c>
      <c r="L39" s="209" t="s">
        <v>1173</v>
      </c>
      <c r="M39" s="209" t="s">
        <v>1173</v>
      </c>
      <c r="N39" s="209" t="s">
        <v>1173</v>
      </c>
      <c r="O39" s="209" t="s">
        <v>1173</v>
      </c>
      <c r="P39" s="209" t="s">
        <v>1173</v>
      </c>
      <c r="Q39" s="209" t="s">
        <v>1173</v>
      </c>
      <c r="R39" s="209" t="s">
        <v>1173</v>
      </c>
      <c r="S39" s="209" t="s">
        <v>1173</v>
      </c>
      <c r="T39" s="209" t="s">
        <v>1173</v>
      </c>
      <c r="U39" s="209" t="s">
        <v>1173</v>
      </c>
      <c r="V39" s="209" t="s">
        <v>1173</v>
      </c>
      <c r="W39" s="209" t="s">
        <v>1173</v>
      </c>
      <c r="X39" s="209" t="s">
        <v>1173</v>
      </c>
      <c r="Y39" s="209" t="s">
        <v>1173</v>
      </c>
      <c r="Z39" s="209" t="s">
        <v>1173</v>
      </c>
      <c r="AA39" s="209" t="s">
        <v>1173</v>
      </c>
      <c r="AB39" s="209" t="s">
        <v>1173</v>
      </c>
      <c r="AC39" s="209" t="s">
        <v>1173</v>
      </c>
      <c r="AD39" s="209" t="s">
        <v>1173</v>
      </c>
      <c r="AE39" s="209" t="s">
        <v>1173</v>
      </c>
      <c r="AF39" s="209" t="s">
        <v>1173</v>
      </c>
      <c r="AG39" s="209" t="s">
        <v>1173</v>
      </c>
      <c r="AH39" s="209" t="s">
        <v>1173</v>
      </c>
      <c r="AI39" s="209" t="s">
        <v>1173</v>
      </c>
      <c r="AJ39" s="209" t="s">
        <v>1173</v>
      </c>
      <c r="AK39" s="209" t="s">
        <v>1173</v>
      </c>
    </row>
    <row r="40" spans="1:37" ht="26">
      <c r="A40" s="186">
        <v>31</v>
      </c>
      <c r="B40" s="208" t="s">
        <v>442</v>
      </c>
      <c r="C40" s="209" t="s">
        <v>1182</v>
      </c>
      <c r="D40" s="209" t="s">
        <v>1172</v>
      </c>
      <c r="E40" s="209" t="s">
        <v>1172</v>
      </c>
      <c r="F40" s="209" t="s">
        <v>1172</v>
      </c>
      <c r="G40" s="209" t="s">
        <v>1172</v>
      </c>
      <c r="H40" s="209" t="s">
        <v>1172</v>
      </c>
      <c r="I40" s="209" t="s">
        <v>1172</v>
      </c>
      <c r="J40" s="209" t="s">
        <v>1172</v>
      </c>
      <c r="K40" s="209" t="s">
        <v>1216</v>
      </c>
      <c r="L40" s="209" t="s">
        <v>1216</v>
      </c>
      <c r="M40" s="209" t="s">
        <v>1216</v>
      </c>
      <c r="N40" s="209" t="s">
        <v>1216</v>
      </c>
      <c r="O40" s="209" t="s">
        <v>1216</v>
      </c>
      <c r="P40" s="209" t="s">
        <v>1216</v>
      </c>
      <c r="Q40" s="209" t="s">
        <v>1216</v>
      </c>
      <c r="R40" s="209" t="s">
        <v>1216</v>
      </c>
      <c r="S40" s="209" t="s">
        <v>1216</v>
      </c>
      <c r="T40" s="209" t="s">
        <v>1216</v>
      </c>
      <c r="U40" s="209" t="s">
        <v>1216</v>
      </c>
      <c r="V40" s="209" t="s">
        <v>1216</v>
      </c>
      <c r="W40" s="209" t="s">
        <v>1216</v>
      </c>
      <c r="X40" s="209" t="s">
        <v>1216</v>
      </c>
      <c r="Y40" s="209" t="s">
        <v>1216</v>
      </c>
      <c r="Z40" s="209" t="s">
        <v>1216</v>
      </c>
      <c r="AA40" s="209" t="s">
        <v>1216</v>
      </c>
      <c r="AB40" s="209" t="s">
        <v>1216</v>
      </c>
      <c r="AC40" s="209" t="s">
        <v>1216</v>
      </c>
      <c r="AD40" s="209" t="s">
        <v>1216</v>
      </c>
      <c r="AE40" s="209" t="s">
        <v>1216</v>
      </c>
      <c r="AF40" s="209" t="s">
        <v>1216</v>
      </c>
      <c r="AG40" s="209" t="s">
        <v>1216</v>
      </c>
      <c r="AH40" s="209" t="s">
        <v>1216</v>
      </c>
      <c r="AI40" s="209" t="s">
        <v>1216</v>
      </c>
      <c r="AJ40" s="209" t="s">
        <v>1216</v>
      </c>
      <c r="AK40" s="209" t="s">
        <v>1216</v>
      </c>
    </row>
    <row r="41" spans="1:37">
      <c r="A41" s="186">
        <v>32</v>
      </c>
      <c r="B41" s="208" t="s">
        <v>443</v>
      </c>
      <c r="C41" s="209" t="s">
        <v>1183</v>
      </c>
      <c r="D41" s="209" t="s">
        <v>1172</v>
      </c>
      <c r="E41" s="209" t="s">
        <v>1172</v>
      </c>
      <c r="F41" s="209" t="s">
        <v>1172</v>
      </c>
      <c r="G41" s="209" t="s">
        <v>1172</v>
      </c>
      <c r="H41" s="209" t="s">
        <v>1172</v>
      </c>
      <c r="I41" s="209" t="s">
        <v>1172</v>
      </c>
      <c r="J41" s="209" t="s">
        <v>1172</v>
      </c>
      <c r="K41" s="209" t="s">
        <v>1183</v>
      </c>
      <c r="L41" s="209" t="s">
        <v>1183</v>
      </c>
      <c r="M41" s="209" t="s">
        <v>1183</v>
      </c>
      <c r="N41" s="209" t="s">
        <v>1183</v>
      </c>
      <c r="O41" s="209" t="s">
        <v>1183</v>
      </c>
      <c r="P41" s="209" t="s">
        <v>1183</v>
      </c>
      <c r="Q41" s="209" t="s">
        <v>1183</v>
      </c>
      <c r="R41" s="209" t="s">
        <v>1183</v>
      </c>
      <c r="S41" s="209" t="s">
        <v>1183</v>
      </c>
      <c r="T41" s="209" t="s">
        <v>1183</v>
      </c>
      <c r="U41" s="209" t="s">
        <v>1183</v>
      </c>
      <c r="V41" s="209" t="s">
        <v>1183</v>
      </c>
      <c r="W41" s="209" t="s">
        <v>1183</v>
      </c>
      <c r="X41" s="209" t="s">
        <v>1183</v>
      </c>
      <c r="Y41" s="209" t="s">
        <v>1183</v>
      </c>
      <c r="Z41" s="209" t="s">
        <v>1183</v>
      </c>
      <c r="AA41" s="209" t="s">
        <v>1183</v>
      </c>
      <c r="AB41" s="209" t="s">
        <v>1183</v>
      </c>
      <c r="AC41" s="209" t="s">
        <v>1183</v>
      </c>
      <c r="AD41" s="209" t="s">
        <v>1183</v>
      </c>
      <c r="AE41" s="209" t="s">
        <v>1183</v>
      </c>
      <c r="AF41" s="209" t="s">
        <v>1183</v>
      </c>
      <c r="AG41" s="209" t="s">
        <v>1183</v>
      </c>
      <c r="AH41" s="209" t="s">
        <v>1183</v>
      </c>
      <c r="AI41" s="209" t="s">
        <v>1183</v>
      </c>
      <c r="AJ41" s="209" t="s">
        <v>1183</v>
      </c>
      <c r="AK41" s="209" t="s">
        <v>1183</v>
      </c>
    </row>
    <row r="42" spans="1:37">
      <c r="A42" s="186">
        <v>33</v>
      </c>
      <c r="B42" s="208" t="s">
        <v>444</v>
      </c>
      <c r="C42" s="209" t="s">
        <v>1185</v>
      </c>
      <c r="D42" s="209" t="s">
        <v>1172</v>
      </c>
      <c r="E42" s="209" t="s">
        <v>1172</v>
      </c>
      <c r="F42" s="209" t="s">
        <v>1172</v>
      </c>
      <c r="G42" s="209" t="s">
        <v>1172</v>
      </c>
      <c r="H42" s="209" t="s">
        <v>1172</v>
      </c>
      <c r="I42" s="209" t="s">
        <v>1172</v>
      </c>
      <c r="J42" s="209" t="s">
        <v>1172</v>
      </c>
      <c r="K42" s="209" t="s">
        <v>1184</v>
      </c>
      <c r="L42" s="209" t="s">
        <v>1184</v>
      </c>
      <c r="M42" s="209" t="s">
        <v>1184</v>
      </c>
      <c r="N42" s="209" t="s">
        <v>1184</v>
      </c>
      <c r="O42" s="209" t="s">
        <v>1184</v>
      </c>
      <c r="P42" s="209" t="s">
        <v>1184</v>
      </c>
      <c r="Q42" s="209" t="s">
        <v>1184</v>
      </c>
      <c r="R42" s="209" t="s">
        <v>1184</v>
      </c>
      <c r="S42" s="209" t="s">
        <v>1184</v>
      </c>
      <c r="T42" s="209" t="s">
        <v>1184</v>
      </c>
      <c r="U42" s="209" t="s">
        <v>1184</v>
      </c>
      <c r="V42" s="209" t="s">
        <v>1184</v>
      </c>
      <c r="W42" s="209" t="s">
        <v>1184</v>
      </c>
      <c r="X42" s="209" t="s">
        <v>1184</v>
      </c>
      <c r="Y42" s="209" t="s">
        <v>1184</v>
      </c>
      <c r="Z42" s="209" t="s">
        <v>1184</v>
      </c>
      <c r="AA42" s="209" t="s">
        <v>1184</v>
      </c>
      <c r="AB42" s="209" t="s">
        <v>1184</v>
      </c>
      <c r="AC42" s="209" t="s">
        <v>1184</v>
      </c>
      <c r="AD42" s="209" t="s">
        <v>1184</v>
      </c>
      <c r="AE42" s="209" t="s">
        <v>1184</v>
      </c>
      <c r="AF42" s="209" t="s">
        <v>1184</v>
      </c>
      <c r="AG42" s="209" t="s">
        <v>1184</v>
      </c>
      <c r="AH42" s="209" t="s">
        <v>1184</v>
      </c>
      <c r="AI42" s="209" t="s">
        <v>1184</v>
      </c>
      <c r="AJ42" s="209" t="s">
        <v>1184</v>
      </c>
      <c r="AK42" s="209" t="s">
        <v>1184</v>
      </c>
    </row>
    <row r="43" spans="1:37" ht="26">
      <c r="A43" s="186">
        <v>34</v>
      </c>
      <c r="B43" s="309" t="s">
        <v>445</v>
      </c>
      <c r="C43" s="209" t="s">
        <v>1186</v>
      </c>
      <c r="D43" s="209"/>
      <c r="E43" s="209"/>
      <c r="F43" s="209"/>
      <c r="G43" s="209"/>
      <c r="H43" s="209" t="s">
        <v>1172</v>
      </c>
      <c r="I43" s="209" t="s">
        <v>1172</v>
      </c>
      <c r="J43" s="209" t="s">
        <v>1172</v>
      </c>
      <c r="K43" s="209" t="s">
        <v>1172</v>
      </c>
      <c r="L43" s="209" t="s">
        <v>1172</v>
      </c>
      <c r="M43" s="209" t="s">
        <v>1172</v>
      </c>
      <c r="N43" s="209" t="s">
        <v>1172</v>
      </c>
      <c r="O43" s="209" t="s">
        <v>1172</v>
      </c>
      <c r="P43" s="209" t="s">
        <v>1172</v>
      </c>
      <c r="Q43" s="209" t="s">
        <v>1172</v>
      </c>
      <c r="R43" s="209" t="s">
        <v>1172</v>
      </c>
      <c r="S43" s="209" t="s">
        <v>1172</v>
      </c>
      <c r="T43" s="209" t="s">
        <v>1172</v>
      </c>
      <c r="U43" s="209" t="s">
        <v>1172</v>
      </c>
      <c r="V43" s="209" t="s">
        <v>1172</v>
      </c>
      <c r="W43" s="209" t="s">
        <v>1172</v>
      </c>
      <c r="X43" s="209" t="s">
        <v>1172</v>
      </c>
      <c r="Y43" s="209" t="s">
        <v>1172</v>
      </c>
      <c r="Z43" s="209" t="s">
        <v>1172</v>
      </c>
      <c r="AA43" s="209" t="s">
        <v>1172</v>
      </c>
      <c r="AB43" s="209" t="s">
        <v>1172</v>
      </c>
      <c r="AC43" s="209" t="s">
        <v>1172</v>
      </c>
      <c r="AD43" s="209" t="s">
        <v>1172</v>
      </c>
      <c r="AE43" s="209" t="s">
        <v>1172</v>
      </c>
      <c r="AF43" s="209" t="s">
        <v>1172</v>
      </c>
      <c r="AG43" s="209" t="s">
        <v>1172</v>
      </c>
      <c r="AH43" s="209" t="s">
        <v>1172</v>
      </c>
      <c r="AI43" s="209" t="s">
        <v>1172</v>
      </c>
      <c r="AJ43" s="209" t="s">
        <v>1172</v>
      </c>
      <c r="AK43" s="209" t="s">
        <v>1172</v>
      </c>
    </row>
    <row r="44" spans="1:37">
      <c r="A44" s="186" t="s">
        <v>749</v>
      </c>
      <c r="B44" s="186" t="s">
        <v>750</v>
      </c>
      <c r="C44" s="209"/>
      <c r="D44" s="209"/>
      <c r="E44" s="209"/>
      <c r="F44" s="209"/>
      <c r="G44" s="209"/>
      <c r="H44" s="209"/>
      <c r="I44" s="209"/>
      <c r="J44" s="209"/>
      <c r="K44" s="209" t="s">
        <v>1221</v>
      </c>
      <c r="L44" s="209" t="s">
        <v>1221</v>
      </c>
      <c r="M44" s="209" t="s">
        <v>1220</v>
      </c>
      <c r="N44" s="209" t="s">
        <v>1220</v>
      </c>
      <c r="O44" s="209" t="s">
        <v>1220</v>
      </c>
      <c r="P44" s="209" t="s">
        <v>1220</v>
      </c>
      <c r="Q44" s="209" t="s">
        <v>1220</v>
      </c>
      <c r="R44" s="209" t="s">
        <v>1220</v>
      </c>
      <c r="S44" s="209" t="s">
        <v>1220</v>
      </c>
      <c r="T44" s="209" t="s">
        <v>1220</v>
      </c>
      <c r="U44" s="209" t="s">
        <v>1220</v>
      </c>
      <c r="V44" s="209" t="s">
        <v>1220</v>
      </c>
      <c r="W44" s="209" t="s">
        <v>1220</v>
      </c>
      <c r="X44" s="209" t="s">
        <v>1220</v>
      </c>
      <c r="Y44" s="209" t="s">
        <v>1220</v>
      </c>
      <c r="Z44" s="209" t="s">
        <v>1220</v>
      </c>
      <c r="AA44" s="209" t="s">
        <v>1220</v>
      </c>
      <c r="AB44" s="209" t="s">
        <v>1220</v>
      </c>
      <c r="AC44" s="209" t="s">
        <v>1220</v>
      </c>
      <c r="AD44" s="209" t="s">
        <v>1220</v>
      </c>
      <c r="AE44" s="209" t="s">
        <v>1220</v>
      </c>
      <c r="AF44" s="209" t="s">
        <v>1220</v>
      </c>
      <c r="AG44" s="209" t="s">
        <v>1220</v>
      </c>
      <c r="AH44" s="209" t="s">
        <v>1220</v>
      </c>
      <c r="AI44" s="209" t="s">
        <v>1220</v>
      </c>
      <c r="AJ44" s="209" t="s">
        <v>1220</v>
      </c>
      <c r="AK44" s="209" t="s">
        <v>1220</v>
      </c>
    </row>
    <row r="45" spans="1:37">
      <c r="A45" s="186" t="s">
        <v>751</v>
      </c>
      <c r="B45" s="186" t="s">
        <v>752</v>
      </c>
      <c r="C45" s="209" t="s">
        <v>1165</v>
      </c>
      <c r="D45" s="209" t="s">
        <v>1164</v>
      </c>
      <c r="E45" s="209" t="s">
        <v>1164</v>
      </c>
      <c r="F45" s="209" t="s">
        <v>1164</v>
      </c>
      <c r="G45" s="209" t="s">
        <v>1164</v>
      </c>
      <c r="H45" s="209" t="s">
        <v>1164</v>
      </c>
      <c r="I45" s="209" t="s">
        <v>1164</v>
      </c>
      <c r="J45" s="209" t="s">
        <v>1164</v>
      </c>
      <c r="K45" s="209" t="s">
        <v>1202</v>
      </c>
      <c r="L45" s="209" t="s">
        <v>1202</v>
      </c>
      <c r="M45" s="209" t="s">
        <v>1201</v>
      </c>
      <c r="N45" s="209" t="s">
        <v>1201</v>
      </c>
      <c r="O45" s="209" t="s">
        <v>1201</v>
      </c>
      <c r="P45" s="209" t="s">
        <v>1201</v>
      </c>
      <c r="Q45" s="209" t="s">
        <v>1201</v>
      </c>
      <c r="R45" s="209" t="s">
        <v>1201</v>
      </c>
      <c r="S45" s="209" t="s">
        <v>1201</v>
      </c>
      <c r="T45" s="209" t="s">
        <v>1201</v>
      </c>
      <c r="U45" s="209" t="s">
        <v>1201</v>
      </c>
      <c r="V45" s="209" t="s">
        <v>1201</v>
      </c>
      <c r="W45" s="209" t="s">
        <v>1201</v>
      </c>
      <c r="X45" s="209" t="s">
        <v>1201</v>
      </c>
      <c r="Y45" s="209" t="s">
        <v>1201</v>
      </c>
      <c r="Z45" s="209" t="s">
        <v>1201</v>
      </c>
      <c r="AA45" s="209" t="s">
        <v>1201</v>
      </c>
      <c r="AB45" s="209" t="s">
        <v>1201</v>
      </c>
      <c r="AC45" s="209" t="s">
        <v>1201</v>
      </c>
      <c r="AD45" s="209" t="s">
        <v>1201</v>
      </c>
      <c r="AE45" s="209" t="s">
        <v>1201</v>
      </c>
      <c r="AF45" s="209" t="s">
        <v>1201</v>
      </c>
      <c r="AG45" s="209" t="s">
        <v>1201</v>
      </c>
      <c r="AH45" s="209" t="s">
        <v>1201</v>
      </c>
      <c r="AI45" s="209" t="s">
        <v>1201</v>
      </c>
      <c r="AJ45" s="209" t="s">
        <v>1201</v>
      </c>
      <c r="AK45" s="209" t="s">
        <v>1201</v>
      </c>
    </row>
    <row r="46" spans="1:37" ht="12" customHeight="1">
      <c r="A46" s="186">
        <v>35</v>
      </c>
      <c r="B46" s="186" t="s">
        <v>446</v>
      </c>
      <c r="C46" s="209" t="s">
        <v>1164</v>
      </c>
      <c r="D46" s="209" t="s">
        <v>1187</v>
      </c>
      <c r="E46" s="209" t="s">
        <v>1187</v>
      </c>
      <c r="F46" s="209" t="s">
        <v>1187</v>
      </c>
      <c r="G46" s="209" t="s">
        <v>1187</v>
      </c>
      <c r="H46" s="209" t="s">
        <v>1187</v>
      </c>
      <c r="I46" s="209" t="s">
        <v>1187</v>
      </c>
      <c r="J46" s="209" t="s">
        <v>1187</v>
      </c>
      <c r="K46" s="209" t="s">
        <v>1223</v>
      </c>
      <c r="L46" s="209" t="s">
        <v>1223</v>
      </c>
      <c r="M46" s="209" t="s">
        <v>1222</v>
      </c>
      <c r="N46" s="209" t="s">
        <v>1222</v>
      </c>
      <c r="O46" s="209" t="s">
        <v>1222</v>
      </c>
      <c r="P46" s="209" t="s">
        <v>1222</v>
      </c>
      <c r="Q46" s="209" t="s">
        <v>1222</v>
      </c>
      <c r="R46" s="209" t="s">
        <v>1222</v>
      </c>
      <c r="S46" s="209" t="s">
        <v>1222</v>
      </c>
      <c r="T46" s="209" t="s">
        <v>1222</v>
      </c>
      <c r="U46" s="209" t="s">
        <v>1222</v>
      </c>
      <c r="V46" s="209" t="s">
        <v>1222</v>
      </c>
      <c r="W46" s="209" t="s">
        <v>1222</v>
      </c>
      <c r="X46" s="209" t="s">
        <v>1222</v>
      </c>
      <c r="Y46" s="209" t="s">
        <v>1222</v>
      </c>
      <c r="Z46" s="209" t="s">
        <v>1222</v>
      </c>
      <c r="AA46" s="209" t="s">
        <v>1222</v>
      </c>
      <c r="AB46" s="209" t="s">
        <v>1222</v>
      </c>
      <c r="AC46" s="209" t="s">
        <v>1222</v>
      </c>
      <c r="AD46" s="209" t="s">
        <v>1222</v>
      </c>
      <c r="AE46" s="209" t="s">
        <v>1222</v>
      </c>
      <c r="AF46" s="209" t="s">
        <v>1222</v>
      </c>
      <c r="AG46" s="209" t="s">
        <v>1222</v>
      </c>
      <c r="AH46" s="209" t="s">
        <v>1222</v>
      </c>
      <c r="AI46" s="209" t="s">
        <v>1222</v>
      </c>
      <c r="AJ46" s="209" t="s">
        <v>1222</v>
      </c>
      <c r="AK46" s="209" t="s">
        <v>1222</v>
      </c>
    </row>
    <row r="47" spans="1:37" ht="12" customHeight="1">
      <c r="A47" s="186">
        <v>36</v>
      </c>
      <c r="B47" s="186" t="s">
        <v>447</v>
      </c>
      <c r="C47" s="209" t="s">
        <v>1174</v>
      </c>
      <c r="D47" s="209" t="s">
        <v>1174</v>
      </c>
      <c r="E47" s="209" t="s">
        <v>1174</v>
      </c>
      <c r="F47" s="209" t="s">
        <v>1174</v>
      </c>
      <c r="G47" s="209" t="s">
        <v>1174</v>
      </c>
      <c r="H47" s="209" t="s">
        <v>1174</v>
      </c>
      <c r="I47" s="209" t="s">
        <v>1174</v>
      </c>
      <c r="J47" s="209" t="s">
        <v>1173</v>
      </c>
      <c r="K47" s="209" t="s">
        <v>1174</v>
      </c>
      <c r="L47" s="209" t="s">
        <v>1174</v>
      </c>
      <c r="M47" s="209" t="s">
        <v>1174</v>
      </c>
      <c r="N47" s="209" t="s">
        <v>1174</v>
      </c>
      <c r="O47" s="209" t="s">
        <v>1174</v>
      </c>
      <c r="P47" s="209" t="s">
        <v>1174</v>
      </c>
      <c r="Q47" s="209" t="s">
        <v>1174</v>
      </c>
      <c r="R47" s="209" t="s">
        <v>1174</v>
      </c>
      <c r="S47" s="209" t="s">
        <v>1174</v>
      </c>
      <c r="T47" s="209" t="s">
        <v>1174</v>
      </c>
      <c r="U47" s="209" t="s">
        <v>1174</v>
      </c>
      <c r="V47" s="209" t="s">
        <v>1174</v>
      </c>
      <c r="W47" s="209" t="s">
        <v>1174</v>
      </c>
      <c r="X47" s="209" t="s">
        <v>1174</v>
      </c>
      <c r="Y47" s="209" t="s">
        <v>1174</v>
      </c>
      <c r="Z47" s="209" t="s">
        <v>1174</v>
      </c>
      <c r="AA47" s="209" t="s">
        <v>1174</v>
      </c>
      <c r="AB47" s="209" t="s">
        <v>1174</v>
      </c>
      <c r="AC47" s="209" t="s">
        <v>1174</v>
      </c>
      <c r="AD47" s="209" t="s">
        <v>1174</v>
      </c>
      <c r="AE47" s="209" t="s">
        <v>1174</v>
      </c>
      <c r="AF47" s="209" t="s">
        <v>1174</v>
      </c>
      <c r="AG47" s="209" t="s">
        <v>1174</v>
      </c>
      <c r="AH47" s="209" t="s">
        <v>1174</v>
      </c>
      <c r="AI47" s="209" t="s">
        <v>1174</v>
      </c>
      <c r="AJ47" s="209" t="s">
        <v>1174</v>
      </c>
      <c r="AK47" s="209" t="s">
        <v>1174</v>
      </c>
    </row>
    <row r="48" spans="1:37" ht="17.5">
      <c r="A48" s="186">
        <v>37</v>
      </c>
      <c r="B48" s="186" t="s">
        <v>448</v>
      </c>
      <c r="C48" s="209" t="s">
        <v>1172</v>
      </c>
      <c r="D48" s="209" t="s">
        <v>1172</v>
      </c>
      <c r="E48" s="209" t="s">
        <v>1172</v>
      </c>
      <c r="F48" s="209" t="s">
        <v>1172</v>
      </c>
      <c r="G48" s="209" t="s">
        <v>1172</v>
      </c>
      <c r="H48" s="209" t="s">
        <v>1172</v>
      </c>
      <c r="I48" s="209" t="s">
        <v>1172</v>
      </c>
      <c r="J48" s="209" t="s">
        <v>1571</v>
      </c>
      <c r="K48" s="209" t="s">
        <v>1172</v>
      </c>
      <c r="L48" s="209" t="s">
        <v>1172</v>
      </c>
      <c r="M48" s="209" t="s">
        <v>1172</v>
      </c>
      <c r="N48" s="209" t="s">
        <v>1172</v>
      </c>
      <c r="O48" s="209" t="s">
        <v>1172</v>
      </c>
      <c r="P48" s="209" t="s">
        <v>1172</v>
      </c>
      <c r="Q48" s="209" t="s">
        <v>1172</v>
      </c>
      <c r="R48" s="209" t="s">
        <v>1172</v>
      </c>
      <c r="S48" s="209" t="s">
        <v>1172</v>
      </c>
      <c r="T48" s="209" t="s">
        <v>1172</v>
      </c>
      <c r="U48" s="209" t="s">
        <v>1172</v>
      </c>
      <c r="V48" s="209" t="s">
        <v>1172</v>
      </c>
      <c r="W48" s="209" t="s">
        <v>1172</v>
      </c>
      <c r="X48" s="209" t="s">
        <v>1172</v>
      </c>
      <c r="Y48" s="209" t="s">
        <v>1172</v>
      </c>
      <c r="Z48" s="209" t="s">
        <v>1172</v>
      </c>
      <c r="AA48" s="209" t="s">
        <v>1172</v>
      </c>
      <c r="AB48" s="209" t="s">
        <v>1172</v>
      </c>
      <c r="AC48" s="209" t="s">
        <v>1172</v>
      </c>
      <c r="AD48" s="209" t="s">
        <v>1172</v>
      </c>
      <c r="AE48" s="209" t="s">
        <v>1172</v>
      </c>
      <c r="AF48" s="209" t="s">
        <v>1172</v>
      </c>
      <c r="AG48" s="209" t="s">
        <v>1172</v>
      </c>
      <c r="AH48" s="209" t="s">
        <v>1172</v>
      </c>
      <c r="AI48" s="209" t="s">
        <v>1172</v>
      </c>
      <c r="AJ48" s="209" t="s">
        <v>1172</v>
      </c>
      <c r="AK48" s="209" t="s">
        <v>1172</v>
      </c>
    </row>
    <row r="49" spans="1:37" ht="68.5">
      <c r="A49" s="210" t="s">
        <v>753</v>
      </c>
      <c r="B49" s="210" t="s">
        <v>754</v>
      </c>
      <c r="C49" s="471" t="s">
        <v>1224</v>
      </c>
      <c r="D49" s="471" t="s">
        <v>1493</v>
      </c>
      <c r="E49" s="471" t="s">
        <v>1492</v>
      </c>
      <c r="F49" s="471" t="s">
        <v>1491</v>
      </c>
      <c r="G49" s="471" t="s">
        <v>1490</v>
      </c>
      <c r="H49" s="471" t="s">
        <v>1227</v>
      </c>
      <c r="I49" s="471" t="s">
        <v>1226</v>
      </c>
      <c r="J49" s="471" t="s">
        <v>1225</v>
      </c>
      <c r="K49" s="471" t="s">
        <v>1494</v>
      </c>
      <c r="L49" s="471" t="s">
        <v>1230</v>
      </c>
      <c r="M49" s="471" t="s">
        <v>1914</v>
      </c>
      <c r="N49" s="471" t="s">
        <v>1915</v>
      </c>
      <c r="O49" s="471" t="s">
        <v>1916</v>
      </c>
      <c r="P49" s="471" t="s">
        <v>1572</v>
      </c>
      <c r="Q49" s="471" t="s">
        <v>1576</v>
      </c>
      <c r="R49" s="471" t="s">
        <v>1917</v>
      </c>
      <c r="S49" s="471" t="s">
        <v>1573</v>
      </c>
      <c r="T49" s="471" t="s">
        <v>1574</v>
      </c>
      <c r="U49" s="471" t="s">
        <v>1918</v>
      </c>
      <c r="V49" s="471" t="s">
        <v>1577</v>
      </c>
      <c r="W49" s="471" t="s">
        <v>1919</v>
      </c>
      <c r="X49" s="471" t="s">
        <v>1495</v>
      </c>
      <c r="Y49" s="471" t="s">
        <v>1232</v>
      </c>
      <c r="Z49" s="471" t="s">
        <v>1920</v>
      </c>
      <c r="AA49" s="471" t="s">
        <v>1233</v>
      </c>
      <c r="AB49" s="471" t="s">
        <v>1229</v>
      </c>
      <c r="AC49" s="471" t="s">
        <v>1921</v>
      </c>
      <c r="AD49" s="471" t="s">
        <v>1496</v>
      </c>
      <c r="AE49" s="471" t="s">
        <v>1497</v>
      </c>
      <c r="AF49" s="471" t="s">
        <v>1228</v>
      </c>
      <c r="AG49" s="471" t="s">
        <v>1234</v>
      </c>
      <c r="AH49" s="471" t="s">
        <v>1575</v>
      </c>
      <c r="AI49" s="471" t="s">
        <v>1922</v>
      </c>
      <c r="AJ49" s="471" t="s">
        <v>1235</v>
      </c>
      <c r="AK49" s="471" t="s">
        <v>1231</v>
      </c>
    </row>
  </sheetData>
  <hyperlinks>
    <hyperlink ref="AE1" location="Index!A1" display="Index" xr:uid="{00000000-0004-0000-09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10137C"/>
  </sheetPr>
  <dimension ref="A1:R21"/>
  <sheetViews>
    <sheetView showGridLines="0" zoomScaleNormal="100" workbookViewId="0">
      <selection activeCell="G25" sqref="G25"/>
    </sheetView>
  </sheetViews>
  <sheetFormatPr defaultRowHeight="14.5"/>
  <cols>
    <col min="1" max="1" width="3.1796875" customWidth="1"/>
    <col min="2" max="2" width="16.453125" customWidth="1"/>
    <col min="3" max="15" width="9.54296875" customWidth="1"/>
    <col min="17" max="17" width="10" bestFit="1" customWidth="1"/>
  </cols>
  <sheetData>
    <row r="1" spans="1:18" ht="15.75" customHeight="1">
      <c r="A1" s="1080" t="s">
        <v>568</v>
      </c>
      <c r="B1" s="1080"/>
      <c r="C1" s="1080"/>
      <c r="D1" s="1080"/>
      <c r="E1" s="1080"/>
      <c r="F1" s="1080"/>
      <c r="G1" s="1080"/>
      <c r="H1" s="1080"/>
      <c r="I1" s="1080"/>
      <c r="J1" s="1080"/>
      <c r="K1" s="1080"/>
      <c r="L1" s="1080"/>
      <c r="M1" s="1"/>
      <c r="N1" s="1086" t="s">
        <v>201</v>
      </c>
      <c r="O1" s="1086"/>
    </row>
    <row r="3" spans="1:18">
      <c r="A3" s="136"/>
      <c r="B3" s="136"/>
      <c r="C3" s="108" t="s">
        <v>254</v>
      </c>
      <c r="D3" s="108" t="s">
        <v>255</v>
      </c>
      <c r="E3" s="108" t="s">
        <v>256</v>
      </c>
      <c r="F3" s="108" t="s">
        <v>257</v>
      </c>
      <c r="G3" s="108" t="s">
        <v>258</v>
      </c>
      <c r="H3" s="108" t="s">
        <v>259</v>
      </c>
      <c r="I3" s="108" t="s">
        <v>260</v>
      </c>
      <c r="J3" s="108" t="s">
        <v>261</v>
      </c>
      <c r="K3" s="108" t="s">
        <v>262</v>
      </c>
      <c r="L3" s="108" t="s">
        <v>263</v>
      </c>
      <c r="M3" s="108" t="s">
        <v>264</v>
      </c>
      <c r="N3" s="108" t="s">
        <v>265</v>
      </c>
      <c r="O3" s="108" t="s">
        <v>329</v>
      </c>
    </row>
    <row r="4" spans="1:18" ht="15.75" customHeight="1">
      <c r="A4" s="6" t="s">
        <v>1772</v>
      </c>
      <c r="B4" s="6"/>
      <c r="C4" s="1073" t="s">
        <v>397</v>
      </c>
      <c r="D4" s="1075"/>
      <c r="E4" s="1073" t="s">
        <v>560</v>
      </c>
      <c r="F4" s="1074"/>
      <c r="G4" s="1088" t="s">
        <v>562</v>
      </c>
      <c r="H4" s="1088" t="s">
        <v>563</v>
      </c>
      <c r="I4" s="1073" t="s">
        <v>398</v>
      </c>
      <c r="J4" s="1074"/>
      <c r="K4" s="1074"/>
      <c r="L4" s="1087"/>
      <c r="M4" s="1088" t="s">
        <v>555</v>
      </c>
      <c r="N4" s="1084" t="s">
        <v>566</v>
      </c>
      <c r="O4" s="1084" t="s">
        <v>567</v>
      </c>
    </row>
    <row r="5" spans="1:18" ht="60" customHeight="1">
      <c r="A5" s="198" t="s">
        <v>218</v>
      </c>
      <c r="B5" s="198"/>
      <c r="C5" s="242" t="s">
        <v>558</v>
      </c>
      <c r="D5" s="241" t="s">
        <v>559</v>
      </c>
      <c r="E5" s="240" t="s">
        <v>561</v>
      </c>
      <c r="F5" s="239" t="s">
        <v>399</v>
      </c>
      <c r="G5" s="1089"/>
      <c r="H5" s="1089"/>
      <c r="I5" s="240" t="s">
        <v>564</v>
      </c>
      <c r="J5" s="239" t="s">
        <v>560</v>
      </c>
      <c r="K5" s="239" t="s">
        <v>565</v>
      </c>
      <c r="L5" s="279" t="s">
        <v>51</v>
      </c>
      <c r="M5" s="1089"/>
      <c r="N5" s="1085"/>
      <c r="O5" s="1085"/>
    </row>
    <row r="6" spans="1:18">
      <c r="A6" s="243" t="s">
        <v>400</v>
      </c>
      <c r="B6" s="190" t="s">
        <v>410</v>
      </c>
      <c r="C6" s="200"/>
      <c r="D6" s="200"/>
      <c r="E6" s="200"/>
      <c r="F6" s="200"/>
      <c r="G6" s="200"/>
      <c r="H6" s="200"/>
      <c r="I6" s="200"/>
      <c r="J6" s="200"/>
      <c r="K6" s="201"/>
      <c r="L6" s="201"/>
      <c r="M6" s="201"/>
      <c r="N6" s="199"/>
      <c r="O6" s="199"/>
    </row>
    <row r="7" spans="1:18">
      <c r="A7" s="196"/>
      <c r="B7" s="244" t="s">
        <v>193</v>
      </c>
      <c r="C7" s="42">
        <v>165769.19280237</v>
      </c>
      <c r="D7" s="42">
        <v>1466445.2434518998</v>
      </c>
      <c r="E7" s="42">
        <v>295521.99154496996</v>
      </c>
      <c r="F7" s="13">
        <v>0</v>
      </c>
      <c r="G7" s="42">
        <v>0</v>
      </c>
      <c r="H7" s="42">
        <v>1927736.4277992398</v>
      </c>
      <c r="I7" s="42">
        <v>6927.0205194043001</v>
      </c>
      <c r="J7" s="42">
        <v>165.01845881015001</v>
      </c>
      <c r="K7" s="42">
        <v>0</v>
      </c>
      <c r="L7" s="42">
        <v>7092.0389782144002</v>
      </c>
      <c r="M7" s="42">
        <v>88650.487227680002</v>
      </c>
      <c r="N7" s="499">
        <v>0.95176000000000005</v>
      </c>
      <c r="O7" s="1010">
        <v>2.5000000000000001E-2</v>
      </c>
      <c r="Q7" s="202"/>
      <c r="R7" s="202"/>
    </row>
    <row r="8" spans="1:18">
      <c r="A8" s="203"/>
      <c r="B8" s="208" t="s">
        <v>195</v>
      </c>
      <c r="C8" s="42">
        <v>763.81635663999998</v>
      </c>
      <c r="D8" s="42">
        <v>790.94465596000009</v>
      </c>
      <c r="E8" s="42">
        <v>4491.9209564106004</v>
      </c>
      <c r="F8" s="13">
        <v>0</v>
      </c>
      <c r="G8" s="42">
        <v>0</v>
      </c>
      <c r="H8" s="42">
        <v>6046.6819690106004</v>
      </c>
      <c r="I8" s="42">
        <v>13.347228437999998</v>
      </c>
      <c r="J8" s="42">
        <v>4.9144166650000001E-2</v>
      </c>
      <c r="K8" s="42">
        <v>0</v>
      </c>
      <c r="L8" s="42">
        <v>13.396372604650001</v>
      </c>
      <c r="M8" s="42">
        <v>167.45465755812501</v>
      </c>
      <c r="N8" s="499">
        <v>1.8E-3</v>
      </c>
      <c r="O8" s="1010">
        <v>2.5000000000000001E-2</v>
      </c>
    </row>
    <row r="9" spans="1:18">
      <c r="A9" s="203"/>
      <c r="B9" s="208" t="s">
        <v>194</v>
      </c>
      <c r="C9" s="42">
        <v>1116.4466377700001</v>
      </c>
      <c r="D9" s="42">
        <v>46544.594125429998</v>
      </c>
      <c r="E9" s="42">
        <v>680.81709858836996</v>
      </c>
      <c r="F9" s="13">
        <v>0</v>
      </c>
      <c r="G9" s="42">
        <v>0</v>
      </c>
      <c r="H9" s="42">
        <v>48341.857861788369</v>
      </c>
      <c r="I9" s="42">
        <v>285.73758027420001</v>
      </c>
      <c r="J9" s="42">
        <v>4.9130000809999998E-2</v>
      </c>
      <c r="K9" s="42">
        <v>0</v>
      </c>
      <c r="L9" s="42">
        <v>285.78671027500997</v>
      </c>
      <c r="M9" s="42">
        <v>3572.3338784376247</v>
      </c>
      <c r="N9" s="499">
        <v>3.8350000000000002E-2</v>
      </c>
      <c r="O9" s="1010">
        <v>0.02</v>
      </c>
    </row>
    <row r="10" spans="1:18">
      <c r="A10" s="76" t="s">
        <v>401</v>
      </c>
      <c r="B10" s="76" t="s">
        <v>51</v>
      </c>
      <c r="C10" s="88">
        <v>167649.45579677998</v>
      </c>
      <c r="D10" s="88">
        <v>1513780.7822332899</v>
      </c>
      <c r="E10" s="88">
        <v>300694.72959996894</v>
      </c>
      <c r="F10" s="88">
        <v>0</v>
      </c>
      <c r="G10" s="88">
        <v>0</v>
      </c>
      <c r="H10" s="88">
        <v>1982124.967630039</v>
      </c>
      <c r="I10" s="88">
        <v>7260.3711028511998</v>
      </c>
      <c r="J10" s="88">
        <v>191.12475351726999</v>
      </c>
      <c r="K10" s="88">
        <v>0</v>
      </c>
      <c r="L10" s="88">
        <v>7451.4958563684995</v>
      </c>
      <c r="M10" s="88">
        <v>24776562.095375486</v>
      </c>
      <c r="N10" s="123">
        <v>1</v>
      </c>
      <c r="O10" s="1011">
        <v>2.4606000000000003E-2</v>
      </c>
    </row>
    <row r="11" spans="1:18">
      <c r="A11" s="204"/>
      <c r="B11" s="196"/>
      <c r="C11" s="196"/>
      <c r="D11" s="196"/>
      <c r="E11" s="196"/>
      <c r="F11" s="196"/>
      <c r="G11" s="196"/>
      <c r="H11" s="196"/>
      <c r="I11" s="196"/>
      <c r="J11" s="196"/>
      <c r="K11" s="196"/>
      <c r="L11" s="196"/>
      <c r="M11" s="196"/>
      <c r="N11" s="196"/>
      <c r="O11" s="1012"/>
    </row>
    <row r="12" spans="1:18">
      <c r="C12" s="202"/>
      <c r="D12" s="202"/>
      <c r="F12" s="202"/>
      <c r="H12" s="202"/>
      <c r="O12" s="1013"/>
    </row>
    <row r="13" spans="1:18">
      <c r="O13" s="1013"/>
    </row>
    <row r="14" spans="1:18">
      <c r="A14" s="136"/>
      <c r="B14" s="136"/>
      <c r="C14" s="108" t="s">
        <v>254</v>
      </c>
      <c r="D14" s="108" t="s">
        <v>255</v>
      </c>
      <c r="E14" s="108" t="s">
        <v>256</v>
      </c>
      <c r="F14" s="108" t="s">
        <v>257</v>
      </c>
      <c r="G14" s="108" t="s">
        <v>258</v>
      </c>
      <c r="H14" s="108" t="s">
        <v>259</v>
      </c>
      <c r="I14" s="108" t="s">
        <v>260</v>
      </c>
      <c r="J14" s="108" t="s">
        <v>261</v>
      </c>
      <c r="K14" s="108" t="s">
        <v>262</v>
      </c>
      <c r="L14" s="108" t="s">
        <v>263</v>
      </c>
      <c r="M14" s="108" t="s">
        <v>264</v>
      </c>
      <c r="N14" s="108" t="s">
        <v>265</v>
      </c>
      <c r="O14" s="1014" t="s">
        <v>329</v>
      </c>
    </row>
    <row r="15" spans="1:18">
      <c r="A15" s="6" t="s">
        <v>1524</v>
      </c>
      <c r="B15" s="6"/>
      <c r="C15" s="1073" t="s">
        <v>397</v>
      </c>
      <c r="D15" s="1075"/>
      <c r="E15" s="1073" t="s">
        <v>560</v>
      </c>
      <c r="F15" s="1074"/>
      <c r="G15" s="1088" t="s">
        <v>562</v>
      </c>
      <c r="H15" s="1088" t="s">
        <v>563</v>
      </c>
      <c r="I15" s="1073" t="s">
        <v>398</v>
      </c>
      <c r="J15" s="1074"/>
      <c r="K15" s="1074"/>
      <c r="L15" s="1087"/>
      <c r="M15" s="1088" t="s">
        <v>555</v>
      </c>
      <c r="N15" s="1084" t="s">
        <v>566</v>
      </c>
      <c r="O15" s="1090" t="s">
        <v>567</v>
      </c>
    </row>
    <row r="16" spans="1:18" ht="44">
      <c r="A16" s="198" t="s">
        <v>218</v>
      </c>
      <c r="B16" s="198"/>
      <c r="C16" s="242" t="s">
        <v>558</v>
      </c>
      <c r="D16" s="241" t="s">
        <v>559</v>
      </c>
      <c r="E16" s="240" t="s">
        <v>561</v>
      </c>
      <c r="F16" s="239" t="s">
        <v>399</v>
      </c>
      <c r="G16" s="1089"/>
      <c r="H16" s="1089"/>
      <c r="I16" s="240" t="s">
        <v>564</v>
      </c>
      <c r="J16" s="239" t="s">
        <v>560</v>
      </c>
      <c r="K16" s="239" t="s">
        <v>565</v>
      </c>
      <c r="L16" s="279" t="s">
        <v>51</v>
      </c>
      <c r="M16" s="1089"/>
      <c r="N16" s="1085"/>
      <c r="O16" s="1091"/>
    </row>
    <row r="17" spans="1:15">
      <c r="A17" s="243" t="s">
        <v>400</v>
      </c>
      <c r="B17" s="190" t="s">
        <v>410</v>
      </c>
      <c r="C17" s="200"/>
      <c r="D17" s="200"/>
      <c r="E17" s="200"/>
      <c r="F17" s="200"/>
      <c r="G17" s="200"/>
      <c r="H17" s="200"/>
      <c r="I17" s="200"/>
      <c r="J17" s="200"/>
      <c r="K17" s="201"/>
      <c r="L17" s="201"/>
      <c r="M17" s="201"/>
      <c r="N17" s="199"/>
      <c r="O17" s="1015"/>
    </row>
    <row r="18" spans="1:15">
      <c r="A18" s="196"/>
      <c r="B18" s="244" t="s">
        <v>193</v>
      </c>
      <c r="C18" s="42">
        <v>164817.75940410999</v>
      </c>
      <c r="D18" s="42">
        <v>1383079.3886318</v>
      </c>
      <c r="E18" s="42">
        <v>239998.37078538002</v>
      </c>
      <c r="F18" s="13">
        <v>0</v>
      </c>
      <c r="G18" s="42">
        <v>0</v>
      </c>
      <c r="H18" s="42">
        <v>1787895.51882129</v>
      </c>
      <c r="I18" s="42">
        <v>6560.4202292119999</v>
      </c>
      <c r="J18" s="42">
        <v>179.32625636032998</v>
      </c>
      <c r="K18" s="42">
        <v>0</v>
      </c>
      <c r="L18" s="42">
        <v>6739.7464855723001</v>
      </c>
      <c r="M18" s="42">
        <v>84246.831069653752</v>
      </c>
      <c r="N18" s="499">
        <v>0.95859000000000005</v>
      </c>
      <c r="O18" s="1010">
        <v>2.5000000000000001E-2</v>
      </c>
    </row>
    <row r="19" spans="1:15">
      <c r="A19" s="203"/>
      <c r="B19" s="208" t="s">
        <v>195</v>
      </c>
      <c r="C19" s="42">
        <v>485.46257367000004</v>
      </c>
      <c r="D19" s="42">
        <v>558.85111674999996</v>
      </c>
      <c r="E19" s="42">
        <v>5039.1882866595997</v>
      </c>
      <c r="F19" s="13">
        <v>0</v>
      </c>
      <c r="G19" s="42">
        <v>0</v>
      </c>
      <c r="H19" s="42">
        <v>6083.5019770795998</v>
      </c>
      <c r="I19" s="42">
        <v>11.77751304825</v>
      </c>
      <c r="J19" s="42">
        <v>2.9511572400000002E-3</v>
      </c>
      <c r="K19" s="42">
        <v>0</v>
      </c>
      <c r="L19" s="42">
        <v>11.78046420549</v>
      </c>
      <c r="M19" s="42">
        <v>147.255802568625</v>
      </c>
      <c r="N19" s="499">
        <v>1.6800000000000001E-3</v>
      </c>
      <c r="O19" s="1010">
        <v>2.5000000000000001E-2</v>
      </c>
    </row>
    <row r="20" spans="1:15">
      <c r="A20" s="203"/>
      <c r="B20" s="208" t="s">
        <v>194</v>
      </c>
      <c r="C20" s="42">
        <v>2264.39061803</v>
      </c>
      <c r="D20" s="42">
        <v>47129.210345379994</v>
      </c>
      <c r="E20" s="42">
        <v>446.68490035439004</v>
      </c>
      <c r="F20" s="13">
        <v>0</v>
      </c>
      <c r="G20" s="42">
        <v>0</v>
      </c>
      <c r="H20" s="42">
        <v>49840.28586376438</v>
      </c>
      <c r="I20" s="42">
        <v>233.34409307460001</v>
      </c>
      <c r="J20" s="42">
        <v>0.14584</v>
      </c>
      <c r="K20" s="42">
        <v>0</v>
      </c>
      <c r="L20" s="42">
        <v>233.4899330746</v>
      </c>
      <c r="M20" s="42">
        <v>2918.6241634325002</v>
      </c>
      <c r="N20" s="499">
        <v>3.3210000000000003E-2</v>
      </c>
      <c r="O20" s="1010">
        <v>0.02</v>
      </c>
    </row>
    <row r="21" spans="1:15">
      <c r="A21" s="76" t="s">
        <v>401</v>
      </c>
      <c r="B21" s="76" t="s">
        <v>51</v>
      </c>
      <c r="C21" s="88">
        <v>167567.61259581</v>
      </c>
      <c r="D21" s="88">
        <v>1430767.4500939299</v>
      </c>
      <c r="E21" s="88">
        <v>245484.243972394</v>
      </c>
      <c r="F21" s="88">
        <v>0</v>
      </c>
      <c r="G21" s="88">
        <v>0</v>
      </c>
      <c r="H21" s="88">
        <v>1843819.3066621339</v>
      </c>
      <c r="I21" s="88">
        <v>6832.5874156403997</v>
      </c>
      <c r="J21" s="88">
        <v>198.27466953202998</v>
      </c>
      <c r="K21" s="88">
        <v>0</v>
      </c>
      <c r="L21" s="88">
        <v>7030.8620851724008</v>
      </c>
      <c r="M21" s="88">
        <v>23047741.333276674</v>
      </c>
      <c r="N21" s="123">
        <v>1</v>
      </c>
      <c r="O21" s="1011">
        <v>2.4670950000000004E-2</v>
      </c>
    </row>
  </sheetData>
  <mergeCells count="18">
    <mergeCell ref="M15:M16"/>
    <mergeCell ref="N15:N16"/>
    <mergeCell ref="O15:O16"/>
    <mergeCell ref="C15:D15"/>
    <mergeCell ref="E15:F15"/>
    <mergeCell ref="G15:G16"/>
    <mergeCell ref="H15:H16"/>
    <mergeCell ref="I15:L15"/>
    <mergeCell ref="O4:O5"/>
    <mergeCell ref="N1:O1"/>
    <mergeCell ref="A1:L1"/>
    <mergeCell ref="C4:D4"/>
    <mergeCell ref="E4:F4"/>
    <mergeCell ref="I4:L4"/>
    <mergeCell ref="N4:N5"/>
    <mergeCell ref="G4:G5"/>
    <mergeCell ref="H4:H5"/>
    <mergeCell ref="M4:M5"/>
  </mergeCells>
  <hyperlinks>
    <hyperlink ref="N1" location="Index!A1" display="Index" xr:uid="{00000000-0004-0000-07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10137C"/>
  </sheetPr>
  <dimension ref="A1:C15"/>
  <sheetViews>
    <sheetView showGridLines="0" workbookViewId="0">
      <selection activeCell="E29" sqref="E29"/>
    </sheetView>
  </sheetViews>
  <sheetFormatPr defaultRowHeight="14.5"/>
  <cols>
    <col min="1" max="1" width="2.1796875" customWidth="1"/>
    <col min="2" max="2" width="44.54296875" bestFit="1" customWidth="1"/>
    <col min="3" max="3" width="17" bestFit="1" customWidth="1"/>
    <col min="5" max="5" width="10" bestFit="1" customWidth="1"/>
  </cols>
  <sheetData>
    <row r="1" spans="1:3" ht="15.75" customHeight="1">
      <c r="A1" s="1" t="s">
        <v>411</v>
      </c>
      <c r="B1" s="1"/>
      <c r="C1" s="232" t="s">
        <v>201</v>
      </c>
    </row>
    <row r="2" spans="1:3">
      <c r="A2" s="161"/>
      <c r="B2" s="161"/>
      <c r="C2" s="197"/>
    </row>
    <row r="3" spans="1:3" ht="15" customHeight="1">
      <c r="A3" s="5" t="s">
        <v>1772</v>
      </c>
      <c r="B3" s="5"/>
      <c r="C3" s="1092" t="s">
        <v>254</v>
      </c>
    </row>
    <row r="4" spans="1:3">
      <c r="A4" s="198" t="s">
        <v>218</v>
      </c>
      <c r="B4" s="198"/>
      <c r="C4" s="1093"/>
    </row>
    <row r="5" spans="1:3">
      <c r="A5" s="280">
        <v>1</v>
      </c>
      <c r="B5" s="238" t="s">
        <v>412</v>
      </c>
      <c r="C5" s="245">
        <v>474595.17600820999</v>
      </c>
    </row>
    <row r="6" spans="1:3">
      <c r="A6" s="280">
        <v>2</v>
      </c>
      <c r="B6" s="238" t="s">
        <v>413</v>
      </c>
      <c r="C6" s="1016">
        <v>2.4670000000000965E-2</v>
      </c>
    </row>
    <row r="7" spans="1:3">
      <c r="A7" s="281">
        <v>3</v>
      </c>
      <c r="B7" s="246" t="s">
        <v>414</v>
      </c>
      <c r="C7" s="247">
        <v>11708.262992123</v>
      </c>
    </row>
    <row r="8" spans="1:3">
      <c r="A8" s="204"/>
      <c r="B8" s="196"/>
      <c r="C8" s="196"/>
    </row>
    <row r="10" spans="1:3">
      <c r="A10" s="161"/>
      <c r="B10" s="161"/>
      <c r="C10" s="197"/>
    </row>
    <row r="11" spans="1:3">
      <c r="A11" s="5" t="s">
        <v>1524</v>
      </c>
      <c r="B11" s="5"/>
      <c r="C11" s="1092" t="s">
        <v>254</v>
      </c>
    </row>
    <row r="12" spans="1:3">
      <c r="A12" s="198" t="s">
        <v>218</v>
      </c>
      <c r="B12" s="198"/>
      <c r="C12" s="1093"/>
    </row>
    <row r="13" spans="1:3">
      <c r="A13" s="280">
        <v>1</v>
      </c>
      <c r="B13" s="238" t="s">
        <v>412</v>
      </c>
      <c r="C13" s="245">
        <v>433354.18456904998</v>
      </c>
    </row>
    <row r="14" spans="1:3">
      <c r="A14" s="280">
        <v>2</v>
      </c>
      <c r="B14" s="238" t="s">
        <v>413</v>
      </c>
      <c r="C14" s="1016">
        <v>2.4709999999999482E-2</v>
      </c>
    </row>
    <row r="15" spans="1:3">
      <c r="A15" s="281">
        <v>3</v>
      </c>
      <c r="B15" s="246" t="s">
        <v>414</v>
      </c>
      <c r="C15" s="247">
        <v>10708.181900701</v>
      </c>
    </row>
  </sheetData>
  <mergeCells count="2">
    <mergeCell ref="C3:C4"/>
    <mergeCell ref="C11:C12"/>
  </mergeCells>
  <hyperlinks>
    <hyperlink ref="C1" location="Index!A1" display="Index" xr:uid="{00000000-0004-0000-08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6696-B4F4-44B1-B8FA-77065581F0E7}">
  <sheetPr>
    <tabColor rgb="FF10137C"/>
    <pageSetUpPr fitToPage="1"/>
  </sheetPr>
  <dimension ref="A1:D22"/>
  <sheetViews>
    <sheetView showGridLines="0" zoomScaleNormal="100" zoomScaleSheetLayoutView="115" workbookViewId="0">
      <selection activeCell="H12" sqref="H12"/>
    </sheetView>
  </sheetViews>
  <sheetFormatPr defaultColWidth="9.1796875" defaultRowHeight="14"/>
  <cols>
    <col min="1" max="1" width="5" style="2" bestFit="1" customWidth="1"/>
    <col min="2" max="2" width="94.54296875" style="2" bestFit="1" customWidth="1"/>
    <col min="3" max="4" width="12" style="2" bestFit="1" customWidth="1"/>
    <col min="5" max="5" width="9.1796875" style="2"/>
    <col min="6" max="6" width="6.54296875" style="2" customWidth="1"/>
    <col min="7" max="7" width="19.453125" style="2" customWidth="1"/>
    <col min="8" max="16384" width="9.1796875" style="2"/>
  </cols>
  <sheetData>
    <row r="1" spans="1:4" ht="15.75" customHeight="1">
      <c r="A1" s="1080" t="s">
        <v>1014</v>
      </c>
      <c r="B1" s="1080"/>
      <c r="C1" s="1080"/>
      <c r="D1" s="271" t="s">
        <v>201</v>
      </c>
    </row>
    <row r="2" spans="1:4" ht="29.25" customHeight="1">
      <c r="A2" s="1094" t="s">
        <v>1928</v>
      </c>
      <c r="B2" s="1068"/>
      <c r="C2" s="1068"/>
      <c r="D2" s="1068"/>
    </row>
    <row r="3" spans="1:4">
      <c r="A3" s="613"/>
      <c r="B3" s="542"/>
      <c r="C3" s="542"/>
      <c r="D3" s="542"/>
    </row>
    <row r="4" spans="1:4" s="640" customFormat="1" ht="11.5">
      <c r="A4" s="161" t="s">
        <v>191</v>
      </c>
    </row>
    <row r="5" spans="1:4">
      <c r="A5" s="5"/>
      <c r="B5" s="5"/>
      <c r="C5" s="498" t="s">
        <v>1772</v>
      </c>
      <c r="D5" s="498" t="s">
        <v>1765</v>
      </c>
    </row>
    <row r="6" spans="1:4">
      <c r="A6" s="6"/>
      <c r="B6" s="6"/>
      <c r="C6" s="301" t="s">
        <v>254</v>
      </c>
      <c r="D6" s="301" t="s">
        <v>255</v>
      </c>
    </row>
    <row r="7" spans="1:4">
      <c r="A7" s="177" t="s">
        <v>218</v>
      </c>
      <c r="B7" s="177"/>
      <c r="C7" s="188" t="s">
        <v>690</v>
      </c>
      <c r="D7" s="188" t="s">
        <v>690</v>
      </c>
    </row>
    <row r="8" spans="1:4">
      <c r="A8" s="176">
        <v>1</v>
      </c>
      <c r="B8" s="176" t="s">
        <v>52</v>
      </c>
      <c r="C8" s="13">
        <v>1773037.8097211001</v>
      </c>
      <c r="D8" s="13">
        <v>1690681.3905044</v>
      </c>
    </row>
    <row r="9" spans="1:4">
      <c r="A9" s="176">
        <v>2</v>
      </c>
      <c r="B9" s="176" t="s">
        <v>53</v>
      </c>
      <c r="C9" s="13">
        <v>0</v>
      </c>
      <c r="D9" s="13">
        <v>0</v>
      </c>
    </row>
    <row r="10" spans="1:4">
      <c r="A10" s="233">
        <v>3</v>
      </c>
      <c r="B10" s="233" t="s">
        <v>691</v>
      </c>
      <c r="C10" s="13">
        <v>0</v>
      </c>
      <c r="D10" s="13">
        <v>0</v>
      </c>
    </row>
    <row r="11" spans="1:4">
      <c r="A11" s="176">
        <v>4</v>
      </c>
      <c r="B11" s="176" t="s">
        <v>692</v>
      </c>
      <c r="C11" s="13">
        <v>0</v>
      </c>
      <c r="D11" s="13">
        <v>0</v>
      </c>
    </row>
    <row r="12" spans="1:4" ht="18">
      <c r="A12" s="176">
        <v>5</v>
      </c>
      <c r="B12" s="233" t="s">
        <v>693</v>
      </c>
      <c r="C12" s="13">
        <v>0</v>
      </c>
      <c r="D12" s="13">
        <v>0</v>
      </c>
    </row>
    <row r="13" spans="1:4">
      <c r="A13" s="176">
        <v>6</v>
      </c>
      <c r="B13" s="176" t="s">
        <v>694</v>
      </c>
      <c r="C13" s="13">
        <v>0</v>
      </c>
      <c r="D13" s="13">
        <v>0</v>
      </c>
    </row>
    <row r="14" spans="1:4">
      <c r="A14" s="176">
        <v>7</v>
      </c>
      <c r="B14" s="176" t="s">
        <v>695</v>
      </c>
      <c r="C14" s="13">
        <v>0</v>
      </c>
      <c r="D14" s="13">
        <v>0</v>
      </c>
    </row>
    <row r="15" spans="1:4">
      <c r="A15" s="176">
        <v>8</v>
      </c>
      <c r="B15" s="176" t="s">
        <v>54</v>
      </c>
      <c r="C15" s="13">
        <v>3220.0055060320001</v>
      </c>
      <c r="D15" s="13">
        <v>3744.3886356580001</v>
      </c>
    </row>
    <row r="16" spans="1:4">
      <c r="A16" s="233">
        <v>9</v>
      </c>
      <c r="B16" s="233" t="s">
        <v>696</v>
      </c>
      <c r="C16" s="13">
        <v>53107.699652799092</v>
      </c>
      <c r="D16" s="13">
        <v>58146.017139279109</v>
      </c>
    </row>
    <row r="17" spans="1:4">
      <c r="A17" s="233">
        <v>10</v>
      </c>
      <c r="B17" s="233" t="s">
        <v>55</v>
      </c>
      <c r="C17" s="13">
        <v>65068.487509300001</v>
      </c>
      <c r="D17" s="13">
        <v>66037.920875399999</v>
      </c>
    </row>
    <row r="18" spans="1:4">
      <c r="A18" s="233">
        <v>11</v>
      </c>
      <c r="B18" s="233" t="s">
        <v>697</v>
      </c>
      <c r="C18" s="13">
        <v>0</v>
      </c>
      <c r="D18" s="13">
        <v>0</v>
      </c>
    </row>
    <row r="19" spans="1:4">
      <c r="A19" s="233" t="s">
        <v>698</v>
      </c>
      <c r="B19" s="233" t="s">
        <v>699</v>
      </c>
      <c r="C19" s="13">
        <v>0</v>
      </c>
      <c r="D19" s="13">
        <v>0</v>
      </c>
    </row>
    <row r="20" spans="1:4">
      <c r="A20" s="233" t="s">
        <v>700</v>
      </c>
      <c r="B20" s="233" t="s">
        <v>701</v>
      </c>
      <c r="C20" s="13">
        <v>0</v>
      </c>
      <c r="D20" s="13">
        <v>0</v>
      </c>
    </row>
    <row r="21" spans="1:4">
      <c r="A21" s="233">
        <v>12</v>
      </c>
      <c r="B21" s="233" t="s">
        <v>56</v>
      </c>
      <c r="C21" s="13">
        <v>-16710.474184731254</v>
      </c>
      <c r="D21" s="13">
        <v>-10855.09157553711</v>
      </c>
    </row>
    <row r="22" spans="1:4">
      <c r="A22" s="304">
        <v>13</v>
      </c>
      <c r="B22" s="304" t="s">
        <v>1128</v>
      </c>
      <c r="C22" s="88">
        <v>1877723.5282045</v>
      </c>
      <c r="D22" s="88">
        <v>1807754.6255792</v>
      </c>
    </row>
  </sheetData>
  <mergeCells count="2">
    <mergeCell ref="A1:C1"/>
    <mergeCell ref="A2:D2"/>
  </mergeCells>
  <hyperlinks>
    <hyperlink ref="D1" location="Index!A1" display="Index" xr:uid="{368C750B-96A3-4187-9D8B-9CD6CC6AB6AB}"/>
  </hyperlinks>
  <pageMargins left="0.70866141732283472" right="0.70866141732283472" top="0.74803149606299213" bottom="0.74803149606299213" header="0.31496062992125984" footer="0.31496062992125984"/>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40216-3DC1-46C4-B52B-1DE2DD595394}">
  <sheetPr>
    <tabColor rgb="FF10137C"/>
    <pageSetUpPr fitToPage="1"/>
  </sheetPr>
  <dimension ref="A1:D78"/>
  <sheetViews>
    <sheetView showGridLines="0" zoomScaleNormal="100" zoomScaleSheetLayoutView="115" workbookViewId="0">
      <selection activeCell="H12" sqref="H12"/>
    </sheetView>
  </sheetViews>
  <sheetFormatPr defaultColWidth="9.1796875" defaultRowHeight="14"/>
  <cols>
    <col min="1" max="1" width="5" style="2" bestFit="1" customWidth="1"/>
    <col min="2" max="2" width="86.54296875" style="2" customWidth="1"/>
    <col min="3" max="5" width="19" style="2" bestFit="1" customWidth="1"/>
    <col min="6" max="6" width="6.54296875" style="2" customWidth="1"/>
    <col min="7" max="7" width="19.453125" style="2" customWidth="1"/>
    <col min="8" max="16384" width="9.1796875" style="2"/>
  </cols>
  <sheetData>
    <row r="1" spans="1:4" ht="15.75" customHeight="1">
      <c r="A1" s="1080" t="s">
        <v>702</v>
      </c>
      <c r="B1" s="1080"/>
      <c r="C1" s="1080"/>
      <c r="D1" s="271" t="s">
        <v>201</v>
      </c>
    </row>
    <row r="2" spans="1:4" ht="19.5" customHeight="1">
      <c r="A2" s="1055" t="s">
        <v>1928</v>
      </c>
      <c r="B2" s="1095"/>
      <c r="C2" s="1095"/>
      <c r="D2" s="1095"/>
    </row>
    <row r="3" spans="1:4">
      <c r="A3" s="613"/>
      <c r="B3" s="542"/>
      <c r="C3" s="542"/>
      <c r="D3" s="542"/>
    </row>
    <row r="4" spans="1:4" ht="14.25" customHeight="1">
      <c r="A4" s="161"/>
      <c r="B4" s="161" t="s">
        <v>941</v>
      </c>
      <c r="C4" s="869" t="s">
        <v>1772</v>
      </c>
      <c r="D4" s="869" t="s">
        <v>1765</v>
      </c>
    </row>
    <row r="5" spans="1:4">
      <c r="A5" s="8"/>
      <c r="B5" s="8"/>
      <c r="C5" s="8" t="s">
        <v>703</v>
      </c>
      <c r="D5" s="8" t="s">
        <v>703</v>
      </c>
    </row>
    <row r="6" spans="1:4">
      <c r="A6" s="9"/>
      <c r="B6" s="9" t="s">
        <v>57</v>
      </c>
      <c r="C6" s="13"/>
      <c r="D6" s="13"/>
    </row>
    <row r="7" spans="1:4">
      <c r="A7" s="176">
        <v>1</v>
      </c>
      <c r="B7" s="176" t="s">
        <v>1111</v>
      </c>
      <c r="C7" s="13">
        <v>1747164.6755866001</v>
      </c>
      <c r="D7" s="13">
        <v>1676419.0097888999</v>
      </c>
    </row>
    <row r="8" spans="1:4">
      <c r="A8" s="176">
        <v>2</v>
      </c>
      <c r="B8" s="176" t="s">
        <v>61</v>
      </c>
      <c r="C8" s="13">
        <v>0</v>
      </c>
      <c r="D8" s="13">
        <v>0</v>
      </c>
    </row>
    <row r="9" spans="1:4">
      <c r="A9" s="176">
        <v>3</v>
      </c>
      <c r="B9" s="176" t="s">
        <v>62</v>
      </c>
      <c r="C9" s="13">
        <v>0</v>
      </c>
      <c r="D9" s="13">
        <v>0</v>
      </c>
    </row>
    <row r="10" spans="1:4">
      <c r="A10" s="176">
        <v>4</v>
      </c>
      <c r="B10" s="176" t="s">
        <v>704</v>
      </c>
      <c r="C10" s="13">
        <v>0</v>
      </c>
      <c r="D10" s="13">
        <v>0</v>
      </c>
    </row>
    <row r="11" spans="1:4">
      <c r="A11" s="176">
        <v>5</v>
      </c>
      <c r="B11" s="176" t="s">
        <v>705</v>
      </c>
      <c r="C11" s="13">
        <v>0</v>
      </c>
      <c r="D11" s="13">
        <v>0</v>
      </c>
    </row>
    <row r="12" spans="1:4">
      <c r="A12" s="176">
        <v>6</v>
      </c>
      <c r="B12" s="176" t="s">
        <v>58</v>
      </c>
      <c r="C12" s="13">
        <v>-2516.7793886100003</v>
      </c>
      <c r="D12" s="13">
        <v>-2471.9176252900002</v>
      </c>
    </row>
    <row r="13" spans="1:4">
      <c r="A13" s="870">
        <v>7</v>
      </c>
      <c r="B13" s="870" t="s">
        <v>1112</v>
      </c>
      <c r="C13" s="871">
        <v>1744647.89619799</v>
      </c>
      <c r="D13" s="871">
        <v>1673947.0921636098</v>
      </c>
    </row>
    <row r="14" spans="1:4">
      <c r="A14" s="9"/>
      <c r="B14" s="9" t="s">
        <v>59</v>
      </c>
      <c r="C14" s="14"/>
      <c r="D14" s="14"/>
    </row>
    <row r="15" spans="1:4">
      <c r="A15" s="176">
        <v>8</v>
      </c>
      <c r="B15" s="176" t="s">
        <v>1113</v>
      </c>
      <c r="C15" s="872">
        <v>3707.7774839419999</v>
      </c>
      <c r="D15" s="872">
        <v>2751.7438822159997</v>
      </c>
    </row>
    <row r="16" spans="1:4">
      <c r="A16" s="176" t="s">
        <v>706</v>
      </c>
      <c r="B16" s="176" t="s">
        <v>707</v>
      </c>
      <c r="C16" s="13">
        <v>0</v>
      </c>
      <c r="D16" s="13">
        <v>0</v>
      </c>
    </row>
    <row r="17" spans="1:4">
      <c r="A17" s="176">
        <v>9</v>
      </c>
      <c r="B17" s="176" t="s">
        <v>1114</v>
      </c>
      <c r="C17" s="13">
        <v>5946.47997209</v>
      </c>
      <c r="D17" s="13">
        <v>6467.994149442</v>
      </c>
    </row>
    <row r="18" spans="1:4">
      <c r="A18" s="176" t="s">
        <v>708</v>
      </c>
      <c r="B18" s="176" t="s">
        <v>709</v>
      </c>
      <c r="C18" s="13">
        <v>0</v>
      </c>
      <c r="D18" s="13">
        <v>0</v>
      </c>
    </row>
    <row r="19" spans="1:4">
      <c r="A19" s="176" t="s">
        <v>710</v>
      </c>
      <c r="B19" s="176" t="s">
        <v>60</v>
      </c>
      <c r="C19" s="13">
        <v>0</v>
      </c>
      <c r="D19" s="13">
        <v>0</v>
      </c>
    </row>
    <row r="20" spans="1:4">
      <c r="A20" s="176">
        <v>10</v>
      </c>
      <c r="B20" s="176" t="s">
        <v>1115</v>
      </c>
      <c r="C20" s="13">
        <v>0</v>
      </c>
      <c r="D20" s="13">
        <v>0</v>
      </c>
    </row>
    <row r="21" spans="1:4">
      <c r="A21" s="176" t="s">
        <v>711</v>
      </c>
      <c r="B21" s="176" t="s">
        <v>713</v>
      </c>
      <c r="C21" s="13">
        <v>0</v>
      </c>
      <c r="D21" s="13">
        <v>0</v>
      </c>
    </row>
    <row r="22" spans="1:4">
      <c r="A22" s="176" t="s">
        <v>712</v>
      </c>
      <c r="B22" s="176" t="s">
        <v>1116</v>
      </c>
      <c r="C22" s="13">
        <v>0</v>
      </c>
      <c r="D22" s="13">
        <v>0</v>
      </c>
    </row>
    <row r="23" spans="1:4">
      <c r="A23" s="176">
        <v>11</v>
      </c>
      <c r="B23" s="176" t="s">
        <v>63</v>
      </c>
      <c r="C23" s="13">
        <v>0</v>
      </c>
      <c r="D23" s="13">
        <v>0</v>
      </c>
    </row>
    <row r="24" spans="1:4">
      <c r="A24" s="176">
        <v>12</v>
      </c>
      <c r="B24" s="176" t="s">
        <v>64</v>
      </c>
      <c r="C24" s="13">
        <v>0</v>
      </c>
      <c r="D24" s="13">
        <v>0</v>
      </c>
    </row>
    <row r="25" spans="1:4">
      <c r="A25" s="870">
        <v>13</v>
      </c>
      <c r="B25" s="870" t="s">
        <v>1117</v>
      </c>
      <c r="C25" s="871">
        <v>9654.257456031999</v>
      </c>
      <c r="D25" s="871">
        <v>9219.7380316580002</v>
      </c>
    </row>
    <row r="26" spans="1:4">
      <c r="A26" s="9"/>
      <c r="B26" s="9" t="s">
        <v>1118</v>
      </c>
      <c r="C26" s="14"/>
      <c r="D26" s="14"/>
    </row>
    <row r="27" spans="1:4">
      <c r="A27" s="176">
        <v>14</v>
      </c>
      <c r="B27" s="176" t="s">
        <v>1119</v>
      </c>
      <c r="C27" s="13">
        <v>5327.5619313300003</v>
      </c>
      <c r="D27" s="13">
        <v>4259.8294502700001</v>
      </c>
    </row>
    <row r="28" spans="1:4">
      <c r="A28" s="176">
        <v>15</v>
      </c>
      <c r="B28" s="176" t="s">
        <v>65</v>
      </c>
      <c r="C28" s="13">
        <v>51993.453062936998</v>
      </c>
      <c r="D28" s="13">
        <v>56993.591962612009</v>
      </c>
    </row>
    <row r="29" spans="1:4">
      <c r="A29" s="176">
        <v>16</v>
      </c>
      <c r="B29" s="176" t="s">
        <v>66</v>
      </c>
      <c r="C29" s="13">
        <v>1114.2465898620999</v>
      </c>
      <c r="D29" s="13">
        <v>1152.4251766671</v>
      </c>
    </row>
    <row r="30" spans="1:4">
      <c r="A30" s="233" t="s">
        <v>714</v>
      </c>
      <c r="B30" s="233" t="s">
        <v>1120</v>
      </c>
      <c r="C30" s="13">
        <v>0</v>
      </c>
      <c r="D30" s="13">
        <v>0</v>
      </c>
    </row>
    <row r="31" spans="1:4">
      <c r="A31" s="176">
        <v>17</v>
      </c>
      <c r="B31" s="176" t="s">
        <v>67</v>
      </c>
      <c r="C31" s="13">
        <v>0</v>
      </c>
      <c r="D31" s="13">
        <v>0</v>
      </c>
    </row>
    <row r="32" spans="1:4">
      <c r="A32" s="176" t="s">
        <v>715</v>
      </c>
      <c r="B32" s="176" t="s">
        <v>68</v>
      </c>
      <c r="C32" s="13">
        <v>0</v>
      </c>
      <c r="D32" s="13">
        <v>0</v>
      </c>
    </row>
    <row r="33" spans="1:4">
      <c r="A33" s="873">
        <v>18</v>
      </c>
      <c r="B33" s="873" t="s">
        <v>1121</v>
      </c>
      <c r="C33" s="871">
        <v>58435.261584129097</v>
      </c>
      <c r="D33" s="871">
        <v>62405.84658954911</v>
      </c>
    </row>
    <row r="34" spans="1:4">
      <c r="A34" s="873"/>
      <c r="B34" s="873" t="s">
        <v>69</v>
      </c>
      <c r="C34" s="13"/>
      <c r="D34" s="13"/>
    </row>
    <row r="35" spans="1:4">
      <c r="A35" s="176">
        <v>19</v>
      </c>
      <c r="B35" s="176" t="s">
        <v>70</v>
      </c>
      <c r="C35" s="13">
        <v>79254.101037999993</v>
      </c>
      <c r="D35" s="13">
        <v>76056.788048000002</v>
      </c>
    </row>
    <row r="36" spans="1:4">
      <c r="A36" s="176">
        <v>20</v>
      </c>
      <c r="B36" s="176" t="s">
        <v>71</v>
      </c>
      <c r="C36" s="13">
        <v>-14267.988071699991</v>
      </c>
      <c r="D36" s="13">
        <v>-13874.839253600003</v>
      </c>
    </row>
    <row r="37" spans="1:4">
      <c r="A37" s="176">
        <v>21</v>
      </c>
      <c r="B37" s="176" t="s">
        <v>1122</v>
      </c>
      <c r="C37" s="13">
        <v>0</v>
      </c>
      <c r="D37" s="13">
        <v>0</v>
      </c>
    </row>
    <row r="38" spans="1:4">
      <c r="A38" s="873">
        <v>22</v>
      </c>
      <c r="B38" s="873" t="s">
        <v>1123</v>
      </c>
      <c r="C38" s="871">
        <v>64986.112966300003</v>
      </c>
      <c r="D38" s="871">
        <v>62181.948794399999</v>
      </c>
    </row>
    <row r="39" spans="1:4">
      <c r="A39" s="873"/>
      <c r="B39" s="873" t="s">
        <v>1124</v>
      </c>
      <c r="C39" s="14"/>
      <c r="D39" s="14"/>
    </row>
    <row r="40" spans="1:4">
      <c r="A40" s="233" t="s">
        <v>716</v>
      </c>
      <c r="B40" s="233" t="s">
        <v>1125</v>
      </c>
      <c r="C40" s="13">
        <v>0</v>
      </c>
      <c r="D40" s="13">
        <v>0</v>
      </c>
    </row>
    <row r="41" spans="1:4">
      <c r="A41" s="176" t="s">
        <v>717</v>
      </c>
      <c r="B41" s="176" t="s">
        <v>718</v>
      </c>
      <c r="C41" s="13">
        <v>0</v>
      </c>
      <c r="D41" s="13">
        <v>0</v>
      </c>
    </row>
    <row r="42" spans="1:4">
      <c r="A42" s="176" t="s">
        <v>719</v>
      </c>
      <c r="B42" s="176" t="s">
        <v>1126</v>
      </c>
      <c r="C42" s="13">
        <v>0</v>
      </c>
      <c r="D42" s="13">
        <v>0</v>
      </c>
    </row>
    <row r="43" spans="1:4">
      <c r="A43" s="233" t="s">
        <v>720</v>
      </c>
      <c r="B43" s="233" t="s">
        <v>1278</v>
      </c>
      <c r="C43" s="13">
        <v>0</v>
      </c>
      <c r="D43" s="13">
        <v>0</v>
      </c>
    </row>
    <row r="44" spans="1:4">
      <c r="A44" s="233" t="s">
        <v>721</v>
      </c>
      <c r="B44" s="233" t="s">
        <v>1279</v>
      </c>
      <c r="C44" s="13">
        <v>0</v>
      </c>
      <c r="D44" s="13">
        <v>0</v>
      </c>
    </row>
    <row r="45" spans="1:4">
      <c r="A45" s="233" t="s">
        <v>722</v>
      </c>
      <c r="B45" s="176" t="s">
        <v>942</v>
      </c>
      <c r="C45" s="13">
        <v>0</v>
      </c>
      <c r="D45" s="13">
        <v>0</v>
      </c>
    </row>
    <row r="46" spans="1:4">
      <c r="A46" s="233" t="s">
        <v>723</v>
      </c>
      <c r="B46" s="176" t="s">
        <v>943</v>
      </c>
      <c r="C46" s="13">
        <v>0</v>
      </c>
      <c r="D46" s="13">
        <v>0</v>
      </c>
    </row>
    <row r="47" spans="1:4">
      <c r="A47" s="233" t="s">
        <v>724</v>
      </c>
      <c r="B47" s="176" t="s">
        <v>725</v>
      </c>
      <c r="C47" s="13">
        <v>0</v>
      </c>
      <c r="D47" s="13">
        <v>0</v>
      </c>
    </row>
    <row r="48" spans="1:4">
      <c r="A48" s="176" t="s">
        <v>726</v>
      </c>
      <c r="B48" s="176" t="s">
        <v>727</v>
      </c>
      <c r="C48" s="13">
        <v>0</v>
      </c>
      <c r="D48" s="13">
        <v>0</v>
      </c>
    </row>
    <row r="49" spans="1:4">
      <c r="A49" s="176" t="s">
        <v>728</v>
      </c>
      <c r="B49" s="176" t="s">
        <v>944</v>
      </c>
      <c r="C49" s="13">
        <v>0</v>
      </c>
      <c r="D49" s="13">
        <v>0</v>
      </c>
    </row>
    <row r="50" spans="1:4">
      <c r="A50" s="233" t="s">
        <v>729</v>
      </c>
      <c r="B50" s="176" t="s">
        <v>945</v>
      </c>
      <c r="C50" s="13">
        <v>0</v>
      </c>
      <c r="D50" s="13">
        <v>0</v>
      </c>
    </row>
    <row r="51" spans="1:4">
      <c r="A51" s="9"/>
      <c r="B51" s="9" t="s">
        <v>1127</v>
      </c>
      <c r="C51" s="14"/>
      <c r="D51" s="14"/>
    </row>
    <row r="52" spans="1:4">
      <c r="A52" s="176">
        <v>23</v>
      </c>
      <c r="B52" s="176" t="s">
        <v>72</v>
      </c>
      <c r="C52" s="13">
        <v>101150.78428851</v>
      </c>
      <c r="D52" s="13">
        <v>93059.943463493997</v>
      </c>
    </row>
    <row r="53" spans="1:4">
      <c r="A53" s="873">
        <v>24</v>
      </c>
      <c r="B53" s="873" t="s">
        <v>1128</v>
      </c>
      <c r="C53" s="871">
        <v>1877723.5282044513</v>
      </c>
      <c r="D53" s="871">
        <v>1807754.6255792172</v>
      </c>
    </row>
    <row r="54" spans="1:4">
      <c r="A54" s="873"/>
      <c r="B54" s="873" t="s">
        <v>73</v>
      </c>
      <c r="C54" s="14"/>
      <c r="D54" s="14"/>
    </row>
    <row r="55" spans="1:4">
      <c r="A55" s="873">
        <v>25</v>
      </c>
      <c r="B55" s="873" t="s">
        <v>73</v>
      </c>
      <c r="C55" s="874">
        <v>5.2999999999999999E-2</v>
      </c>
      <c r="D55" s="874">
        <v>5.1000000000000004E-2</v>
      </c>
    </row>
    <row r="56" spans="1:4">
      <c r="A56" s="185" t="s">
        <v>730</v>
      </c>
      <c r="B56" s="185" t="s">
        <v>1129</v>
      </c>
      <c r="C56" s="875">
        <v>5.2999999999999999E-2</v>
      </c>
      <c r="D56" s="875">
        <v>5.1000000000000004E-2</v>
      </c>
    </row>
    <row r="57" spans="1:4">
      <c r="A57" s="139" t="s">
        <v>731</v>
      </c>
      <c r="B57" s="139" t="s">
        <v>732</v>
      </c>
      <c r="C57" s="875">
        <v>5.2999999999999999E-2</v>
      </c>
      <c r="D57" s="875">
        <v>5.1000000000000004E-2</v>
      </c>
    </row>
    <row r="58" spans="1:4">
      <c r="A58" s="139">
        <v>26</v>
      </c>
      <c r="B58" s="139" t="s">
        <v>733</v>
      </c>
      <c r="C58" s="875">
        <v>0</v>
      </c>
      <c r="D58" s="875">
        <v>0</v>
      </c>
    </row>
    <row r="59" spans="1:4">
      <c r="A59" s="139" t="s">
        <v>1130</v>
      </c>
      <c r="B59" s="139" t="s">
        <v>1131</v>
      </c>
      <c r="C59" s="875">
        <v>0</v>
      </c>
      <c r="D59" s="875">
        <v>0</v>
      </c>
    </row>
    <row r="60" spans="1:4">
      <c r="A60" s="139" t="s">
        <v>1132</v>
      </c>
      <c r="B60" s="139" t="s">
        <v>1108</v>
      </c>
      <c r="C60" s="875">
        <v>0</v>
      </c>
      <c r="D60" s="875">
        <v>0</v>
      </c>
    </row>
    <row r="61" spans="1:4">
      <c r="A61" s="139">
        <v>27</v>
      </c>
      <c r="B61" s="139" t="s">
        <v>1133</v>
      </c>
      <c r="C61" s="875">
        <v>0</v>
      </c>
      <c r="D61" s="875">
        <v>0</v>
      </c>
    </row>
    <row r="62" spans="1:4">
      <c r="A62" s="139" t="s">
        <v>1134</v>
      </c>
      <c r="B62" s="139" t="s">
        <v>1135</v>
      </c>
      <c r="C62" s="875">
        <v>0</v>
      </c>
      <c r="D62" s="875">
        <v>0</v>
      </c>
    </row>
    <row r="63" spans="1:4">
      <c r="A63" s="873"/>
      <c r="B63" s="876" t="s">
        <v>1136</v>
      </c>
      <c r="C63" s="877"/>
      <c r="D63" s="877"/>
    </row>
    <row r="64" spans="1:4">
      <c r="A64" s="176" t="s">
        <v>1137</v>
      </c>
      <c r="B64" s="878" t="s">
        <v>74</v>
      </c>
      <c r="C64" s="879" t="s">
        <v>946</v>
      </c>
      <c r="D64" s="879" t="s">
        <v>946</v>
      </c>
    </row>
    <row r="65" spans="1:4">
      <c r="A65" s="873"/>
      <c r="B65" s="9" t="s">
        <v>734</v>
      </c>
      <c r="C65" s="14"/>
      <c r="D65" s="14"/>
    </row>
    <row r="66" spans="1:4">
      <c r="A66" s="542">
        <v>28</v>
      </c>
      <c r="B66" s="613" t="s">
        <v>1138</v>
      </c>
      <c r="C66" s="357">
        <v>57726.886175757005</v>
      </c>
      <c r="D66" s="357">
        <v>55486.783834859001</v>
      </c>
    </row>
    <row r="67" spans="1:4" ht="18">
      <c r="A67" s="880">
        <v>29</v>
      </c>
      <c r="B67" s="881" t="s">
        <v>735</v>
      </c>
      <c r="C67" s="357">
        <v>57321.014994266996</v>
      </c>
      <c r="D67" s="357">
        <v>61253.421412882009</v>
      </c>
    </row>
    <row r="68" spans="1:4" ht="18">
      <c r="A68" s="359">
        <v>30</v>
      </c>
      <c r="B68" s="233" t="s">
        <v>1139</v>
      </c>
      <c r="C68" s="357">
        <v>1878129.3993859414</v>
      </c>
      <c r="D68" s="357">
        <v>1801987.9880011943</v>
      </c>
    </row>
    <row r="69" spans="1:4" ht="18">
      <c r="A69" s="359" t="s">
        <v>736</v>
      </c>
      <c r="B69" s="233" t="s">
        <v>1140</v>
      </c>
      <c r="C69" s="357">
        <v>1878129.3993859414</v>
      </c>
      <c r="D69" s="357">
        <v>1801987.9880011943</v>
      </c>
    </row>
    <row r="70" spans="1:4" ht="18">
      <c r="A70" s="359">
        <v>31</v>
      </c>
      <c r="B70" s="233" t="s">
        <v>737</v>
      </c>
      <c r="C70" s="337">
        <v>5.2999999999999999E-2</v>
      </c>
      <c r="D70" s="337">
        <v>5.1000000000000004E-2</v>
      </c>
    </row>
    <row r="71" spans="1:4" ht="18">
      <c r="A71" s="776" t="s">
        <v>738</v>
      </c>
      <c r="B71" s="882" t="s">
        <v>739</v>
      </c>
      <c r="C71" s="214">
        <v>5.2999999999999999E-2</v>
      </c>
      <c r="D71" s="214">
        <v>5.1000000000000004E-2</v>
      </c>
    </row>
    <row r="72" spans="1:4" ht="14.5">
      <c r="A72" s="9"/>
      <c r="B72"/>
      <c r="C72"/>
      <c r="D72"/>
    </row>
    <row r="73" spans="1:4">
      <c r="A73" s="176"/>
      <c r="B73" s="233"/>
      <c r="C73" s="13"/>
      <c r="D73" s="13"/>
    </row>
    <row r="74" spans="1:4">
      <c r="A74" s="176"/>
      <c r="B74" s="233"/>
      <c r="C74" s="13"/>
      <c r="D74" s="13"/>
    </row>
    <row r="75" spans="1:4" ht="21.75" customHeight="1">
      <c r="A75" s="176"/>
      <c r="B75" s="233"/>
      <c r="C75" s="13"/>
      <c r="D75" s="13"/>
    </row>
    <row r="76" spans="1:4" ht="22.5" customHeight="1">
      <c r="A76" s="176"/>
      <c r="B76" s="233"/>
      <c r="C76" s="13"/>
      <c r="D76" s="13"/>
    </row>
    <row r="77" spans="1:4" ht="20.25" customHeight="1">
      <c r="A77" s="176"/>
      <c r="B77" s="233"/>
      <c r="C77" s="13"/>
      <c r="D77" s="13"/>
    </row>
    <row r="78" spans="1:4" ht="20.25" customHeight="1">
      <c r="A78" s="176"/>
      <c r="B78" s="233"/>
      <c r="C78" s="13"/>
      <c r="D78" s="13"/>
    </row>
  </sheetData>
  <mergeCells count="2">
    <mergeCell ref="A1:C1"/>
    <mergeCell ref="A2:D2"/>
  </mergeCells>
  <hyperlinks>
    <hyperlink ref="D1" location="Index!A1" display="Index" xr:uid="{48278C5B-11A2-4C33-A8BF-8B75D4AF1AA4}"/>
  </hyperlinks>
  <pageMargins left="0.70866141732283472" right="0.70866141732283472" top="0.74803149606299213" bottom="0.74803149606299213" header="0.31496062992125984" footer="0.31496062992125984"/>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0426-EE5D-4ADF-8231-A6F750C285F8}">
  <sheetPr>
    <tabColor rgb="FF10137C"/>
    <pageSetUpPr fitToPage="1"/>
  </sheetPr>
  <dimension ref="A1:E32"/>
  <sheetViews>
    <sheetView showGridLines="0" zoomScaleNormal="100" zoomScaleSheetLayoutView="115" workbookViewId="0">
      <selection activeCell="H31" sqref="H31"/>
    </sheetView>
  </sheetViews>
  <sheetFormatPr defaultColWidth="9.1796875" defaultRowHeight="14"/>
  <cols>
    <col min="1" max="1" width="5" style="2" bestFit="1" customWidth="1"/>
    <col min="2" max="2" width="66" style="2" bestFit="1" customWidth="1"/>
    <col min="3" max="4" width="19" style="2" customWidth="1"/>
    <col min="5" max="5" width="9.1796875" style="2"/>
    <col min="6" max="6" width="6.54296875" style="2" customWidth="1"/>
    <col min="7" max="7" width="19.453125" style="2" customWidth="1"/>
    <col min="8" max="16384" width="9.1796875" style="2"/>
  </cols>
  <sheetData>
    <row r="1" spans="1:4" ht="15.75" customHeight="1">
      <c r="A1" s="1080" t="s">
        <v>689</v>
      </c>
      <c r="B1" s="1080"/>
      <c r="C1" s="1080"/>
      <c r="D1" s="271" t="s">
        <v>201</v>
      </c>
    </row>
    <row r="2" spans="1:4" ht="29.25" customHeight="1">
      <c r="A2" s="1094" t="s">
        <v>1928</v>
      </c>
      <c r="B2" s="1068"/>
      <c r="C2" s="1068"/>
      <c r="D2" s="1068"/>
    </row>
    <row r="3" spans="1:4">
      <c r="A3" s="161"/>
      <c r="D3" s="17"/>
    </row>
    <row r="4" spans="1:4">
      <c r="A4" s="5"/>
      <c r="B4" s="5"/>
      <c r="C4" s="498" t="s">
        <v>1772</v>
      </c>
      <c r="D4" s="498" t="s">
        <v>1765</v>
      </c>
    </row>
    <row r="5" spans="1:4">
      <c r="A5" s="6"/>
      <c r="B5" s="6"/>
      <c r="C5" s="312" t="s">
        <v>254</v>
      </c>
      <c r="D5" s="312" t="s">
        <v>255</v>
      </c>
    </row>
    <row r="6" spans="1:4">
      <c r="A6" s="177" t="s">
        <v>218</v>
      </c>
      <c r="B6" s="177"/>
      <c r="C6" s="188" t="s">
        <v>703</v>
      </c>
      <c r="D6" s="188" t="s">
        <v>703</v>
      </c>
    </row>
    <row r="7" spans="1:4">
      <c r="A7" s="307" t="s">
        <v>206</v>
      </c>
      <c r="B7" s="307" t="s">
        <v>75</v>
      </c>
      <c r="C7" s="308">
        <v>1747164.675586618</v>
      </c>
      <c r="D7" s="308">
        <v>1676419.0097889099</v>
      </c>
    </row>
    <row r="8" spans="1:4">
      <c r="A8" s="176" t="s">
        <v>207</v>
      </c>
      <c r="B8" s="187" t="s">
        <v>76</v>
      </c>
      <c r="C8" s="13">
        <v>98932.887308505</v>
      </c>
      <c r="D8" s="13">
        <v>98242.842108049997</v>
      </c>
    </row>
    <row r="9" spans="1:4">
      <c r="A9" s="176" t="s">
        <v>208</v>
      </c>
      <c r="B9" s="187" t="s">
        <v>77</v>
      </c>
      <c r="C9" s="13">
        <v>1648231.7882781131</v>
      </c>
      <c r="D9" s="13">
        <v>1578176.16768086</v>
      </c>
    </row>
    <row r="10" spans="1:4">
      <c r="A10" s="176" t="s">
        <v>209</v>
      </c>
      <c r="B10" s="187" t="s">
        <v>105</v>
      </c>
      <c r="C10" s="13">
        <v>34050.308753310004</v>
      </c>
      <c r="D10" s="13">
        <v>32281.179587130002</v>
      </c>
    </row>
    <row r="11" spans="1:4">
      <c r="A11" s="176" t="s">
        <v>210</v>
      </c>
      <c r="B11" s="187" t="s">
        <v>740</v>
      </c>
      <c r="C11" s="13">
        <v>66538.663268089993</v>
      </c>
      <c r="D11" s="13">
        <v>58400.271368319998</v>
      </c>
    </row>
    <row r="12" spans="1:4">
      <c r="A12" s="176" t="s">
        <v>211</v>
      </c>
      <c r="B12" s="187" t="s">
        <v>744</v>
      </c>
      <c r="C12" s="13">
        <v>0</v>
      </c>
      <c r="D12" s="13">
        <v>0</v>
      </c>
    </row>
    <row r="13" spans="1:4">
      <c r="A13" s="176" t="s">
        <v>212</v>
      </c>
      <c r="B13" s="187" t="s">
        <v>96</v>
      </c>
      <c r="C13" s="13">
        <v>2026.5533600000001</v>
      </c>
      <c r="D13" s="13">
        <v>4144.8188573400002</v>
      </c>
    </row>
    <row r="14" spans="1:4">
      <c r="A14" s="176" t="s">
        <v>213</v>
      </c>
      <c r="B14" s="187" t="s">
        <v>741</v>
      </c>
      <c r="C14" s="13">
        <v>1419374.4715849999</v>
      </c>
      <c r="D14" s="13">
        <v>1361747.1192398998</v>
      </c>
    </row>
    <row r="15" spans="1:4">
      <c r="A15" s="176" t="s">
        <v>214</v>
      </c>
      <c r="B15" s="187" t="s">
        <v>742</v>
      </c>
      <c r="C15" s="13">
        <v>6454.1282689</v>
      </c>
      <c r="D15" s="13">
        <v>5949.5521115500005</v>
      </c>
    </row>
    <row r="16" spans="1:4">
      <c r="A16" s="176" t="s">
        <v>215</v>
      </c>
      <c r="B16" s="187" t="s">
        <v>97</v>
      </c>
      <c r="C16" s="13">
        <v>87724.156085629991</v>
      </c>
      <c r="D16" s="13">
        <v>82514.012160120008</v>
      </c>
    </row>
    <row r="17" spans="1:5">
      <c r="A17" s="176" t="s">
        <v>216</v>
      </c>
      <c r="B17" s="187" t="s">
        <v>104</v>
      </c>
      <c r="C17" s="13">
        <v>14515.0208769</v>
      </c>
      <c r="D17" s="13">
        <v>14473.626669969999</v>
      </c>
    </row>
    <row r="18" spans="1:5">
      <c r="A18" s="15" t="s">
        <v>217</v>
      </c>
      <c r="B18" s="277" t="s">
        <v>743</v>
      </c>
      <c r="C18" s="16">
        <v>17548.486080283001</v>
      </c>
      <c r="D18" s="16">
        <v>18665.587686529998</v>
      </c>
    </row>
    <row r="19" spans="1:5" s="11" customFormat="1">
      <c r="A19" s="18"/>
      <c r="B19" s="19"/>
      <c r="C19" s="19"/>
      <c r="D19" s="20" t="s">
        <v>78</v>
      </c>
      <c r="E19" s="21"/>
    </row>
    <row r="20" spans="1:5" ht="21" customHeight="1">
      <c r="D20" s="22"/>
    </row>
    <row r="21" spans="1:5" ht="11.25" customHeight="1">
      <c r="D21" s="22"/>
    </row>
    <row r="25" spans="1:5" ht="11.25" customHeight="1"/>
    <row r="26" spans="1:5" ht="11.25" customHeight="1"/>
    <row r="27" spans="1:5" ht="21" customHeight="1"/>
    <row r="28" spans="1:5" ht="11.25" customHeight="1"/>
    <row r="29" spans="1:5" ht="21" customHeight="1"/>
    <row r="30" spans="1:5" ht="21" customHeight="1"/>
    <row r="31" spans="1:5" ht="21" customHeight="1"/>
    <row r="32" spans="1:5" ht="21" customHeight="1"/>
  </sheetData>
  <mergeCells count="2">
    <mergeCell ref="A1:C1"/>
    <mergeCell ref="A2:D2"/>
  </mergeCells>
  <hyperlinks>
    <hyperlink ref="D1" location="Index!A1" display="Index" xr:uid="{8F6E9AF6-B61D-46C7-8BAF-2CA1823A47F0}"/>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D7260-5659-414C-81FD-3450ABCE2E70}">
  <sheetPr>
    <tabColor rgb="FF5B9BD5"/>
  </sheetPr>
  <dimension ref="A1:T60"/>
  <sheetViews>
    <sheetView showGridLines="0" zoomScaleNormal="100" workbookViewId="0">
      <selection activeCell="S17" sqref="S17"/>
    </sheetView>
  </sheetViews>
  <sheetFormatPr defaultRowHeight="14.5"/>
  <cols>
    <col min="1" max="1" width="3.1796875" customWidth="1"/>
    <col min="2" max="2" width="32.453125" bestFit="1" customWidth="1"/>
    <col min="3" max="11" width="11.453125" customWidth="1"/>
    <col min="19" max="19" width="20.54296875" bestFit="1" customWidth="1"/>
    <col min="20" max="20" width="10" bestFit="1" customWidth="1"/>
  </cols>
  <sheetData>
    <row r="1" spans="1:20" s="2" customFormat="1" ht="15.75" customHeight="1">
      <c r="A1" s="3" t="s">
        <v>1016</v>
      </c>
      <c r="B1" s="3"/>
      <c r="C1" s="3"/>
      <c r="D1" s="3"/>
      <c r="E1" s="3"/>
      <c r="F1" s="3"/>
      <c r="G1" s="3"/>
      <c r="H1" s="3"/>
      <c r="I1" s="3"/>
      <c r="J1" s="3"/>
      <c r="K1" s="3"/>
      <c r="L1" s="3"/>
      <c r="M1" s="3"/>
      <c r="N1" s="3"/>
      <c r="O1" s="3"/>
      <c r="P1" s="103"/>
      <c r="Q1" s="103" t="s">
        <v>201</v>
      </c>
    </row>
    <row r="2" spans="1:20" s="2" customFormat="1" ht="14">
      <c r="A2" s="1094" t="s">
        <v>1971</v>
      </c>
      <c r="B2" s="1094"/>
      <c r="C2" s="1094"/>
      <c r="D2" s="1094"/>
      <c r="E2" s="1094"/>
      <c r="F2" s="1094"/>
      <c r="G2" s="1094"/>
      <c r="H2" s="1094"/>
      <c r="I2" s="1094"/>
      <c r="J2" s="1094"/>
      <c r="K2" s="1094"/>
      <c r="L2" s="1094"/>
      <c r="M2" s="1094"/>
      <c r="N2" s="1094"/>
      <c r="O2" s="1094"/>
      <c r="P2" s="1094"/>
      <c r="Q2" s="1094"/>
    </row>
    <row r="3" spans="1:20" s="2" customFormat="1" ht="14">
      <c r="H3" s="26"/>
      <c r="P3" s="50"/>
    </row>
    <row r="4" spans="1:20" s="2" customFormat="1" ht="14">
      <c r="A4" s="165"/>
      <c r="B4" s="48"/>
      <c r="C4" s="157" t="s">
        <v>254</v>
      </c>
      <c r="D4" s="157" t="s">
        <v>255</v>
      </c>
      <c r="E4" s="157" t="s">
        <v>256</v>
      </c>
      <c r="F4" s="157" t="s">
        <v>257</v>
      </c>
      <c r="G4" s="157" t="s">
        <v>258</v>
      </c>
      <c r="H4" s="158" t="s">
        <v>259</v>
      </c>
      <c r="I4" s="157" t="s">
        <v>260</v>
      </c>
      <c r="J4" s="157" t="s">
        <v>261</v>
      </c>
      <c r="K4" s="157" t="s">
        <v>262</v>
      </c>
      <c r="L4" s="157" t="s">
        <v>263</v>
      </c>
      <c r="M4" s="157" t="s">
        <v>264</v>
      </c>
      <c r="N4" s="157" t="s">
        <v>265</v>
      </c>
      <c r="O4" s="157" t="s">
        <v>329</v>
      </c>
      <c r="P4" s="159" t="s">
        <v>330</v>
      </c>
      <c r="Q4" s="157" t="s">
        <v>331</v>
      </c>
    </row>
    <row r="5" spans="1:20" ht="15" customHeight="1">
      <c r="B5" s="154"/>
      <c r="C5" s="1096" t="s">
        <v>298</v>
      </c>
      <c r="D5" s="1097"/>
      <c r="E5" s="1097"/>
      <c r="F5" s="1097"/>
      <c r="G5" s="1097"/>
      <c r="H5" s="1098"/>
      <c r="I5" s="1096" t="s">
        <v>282</v>
      </c>
      <c r="J5" s="1097"/>
      <c r="K5" s="1097"/>
      <c r="L5" s="1097"/>
      <c r="M5" s="1097"/>
      <c r="N5" s="1098"/>
      <c r="O5" s="1099" t="s">
        <v>305</v>
      </c>
      <c r="P5" s="1096" t="s">
        <v>306</v>
      </c>
      <c r="Q5" s="1098"/>
    </row>
    <row r="6" spans="1:20" ht="28.5" customHeight="1">
      <c r="A6" s="358"/>
      <c r="B6" s="154"/>
      <c r="C6" s="1102" t="s">
        <v>307</v>
      </c>
      <c r="D6" s="1103"/>
      <c r="E6" s="1104"/>
      <c r="F6" s="1102" t="s">
        <v>299</v>
      </c>
      <c r="G6" s="1103"/>
      <c r="H6" s="1104"/>
      <c r="I6" s="1102" t="s">
        <v>308</v>
      </c>
      <c r="J6" s="1103"/>
      <c r="K6" s="1104"/>
      <c r="L6" s="1102" t="s">
        <v>309</v>
      </c>
      <c r="M6" s="1103"/>
      <c r="N6" s="1104"/>
      <c r="O6" s="1100"/>
      <c r="P6" s="599" t="s">
        <v>112</v>
      </c>
      <c r="Q6" s="599" t="s">
        <v>111</v>
      </c>
    </row>
    <row r="7" spans="1:20" ht="21" customHeight="1">
      <c r="A7" s="1105" t="s">
        <v>1925</v>
      </c>
      <c r="B7" s="1106"/>
      <c r="C7" s="153"/>
      <c r="D7" s="156" t="s">
        <v>310</v>
      </c>
      <c r="E7" s="156" t="s">
        <v>311</v>
      </c>
      <c r="F7" s="153"/>
      <c r="G7" s="156" t="s">
        <v>310</v>
      </c>
      <c r="H7" s="156" t="s">
        <v>311</v>
      </c>
      <c r="I7" s="596"/>
      <c r="J7" s="156" t="s">
        <v>310</v>
      </c>
      <c r="K7" s="156" t="s">
        <v>311</v>
      </c>
      <c r="L7" s="596"/>
      <c r="M7" s="156" t="s">
        <v>311</v>
      </c>
      <c r="N7" s="156" t="s">
        <v>312</v>
      </c>
      <c r="O7" s="1101"/>
      <c r="P7" s="600"/>
      <c r="Q7" s="600"/>
    </row>
    <row r="8" spans="1:20">
      <c r="A8" s="359" t="s">
        <v>898</v>
      </c>
      <c r="B8" s="359" t="s">
        <v>897</v>
      </c>
      <c r="C8" s="641"/>
      <c r="D8" s="642"/>
      <c r="E8" s="642"/>
      <c r="F8" s="641"/>
      <c r="G8" s="642"/>
      <c r="H8" s="642"/>
      <c r="I8" s="642"/>
      <c r="J8" s="642"/>
      <c r="K8" s="642"/>
      <c r="L8" s="642"/>
      <c r="M8" s="642"/>
      <c r="N8" s="642"/>
      <c r="O8" s="642"/>
      <c r="P8" s="642"/>
      <c r="Q8" s="642"/>
    </row>
    <row r="9" spans="1:20">
      <c r="A9" s="593" t="s">
        <v>400</v>
      </c>
      <c r="B9" s="593" t="s">
        <v>109</v>
      </c>
      <c r="C9" s="643"/>
      <c r="D9" s="643"/>
      <c r="E9" s="643"/>
      <c r="F9" s="643"/>
      <c r="G9" s="643"/>
      <c r="H9" s="643"/>
      <c r="I9" s="643"/>
      <c r="J9" s="643"/>
      <c r="K9" s="643"/>
      <c r="L9" s="643"/>
      <c r="M9" s="643"/>
      <c r="N9" s="643"/>
      <c r="O9" s="643"/>
      <c r="P9" s="643"/>
      <c r="Q9" s="643"/>
      <c r="S9" s="175"/>
    </row>
    <row r="10" spans="1:20">
      <c r="A10" s="176" t="s">
        <v>401</v>
      </c>
      <c r="B10" s="187" t="s">
        <v>289</v>
      </c>
      <c r="C10" s="644"/>
      <c r="D10" s="644"/>
      <c r="E10" s="644"/>
      <c r="F10" s="644"/>
      <c r="G10" s="644"/>
      <c r="H10" s="644"/>
      <c r="I10" s="644"/>
      <c r="J10" s="644"/>
      <c r="K10" s="644"/>
      <c r="L10" s="644"/>
      <c r="M10" s="644"/>
      <c r="N10" s="644"/>
      <c r="O10" s="644"/>
      <c r="P10" s="644"/>
      <c r="Q10" s="644"/>
    </row>
    <row r="11" spans="1:20">
      <c r="A11" s="176" t="s">
        <v>402</v>
      </c>
      <c r="B11" s="187" t="s">
        <v>290</v>
      </c>
      <c r="C11" s="644"/>
      <c r="D11" s="644"/>
      <c r="E11" s="644"/>
      <c r="F11" s="644"/>
      <c r="G11" s="644"/>
      <c r="H11" s="644"/>
      <c r="I11" s="644"/>
      <c r="J11" s="644"/>
      <c r="K11" s="644"/>
      <c r="L11" s="644"/>
      <c r="M11" s="644"/>
      <c r="N11" s="644"/>
      <c r="O11" s="644"/>
      <c r="P11" s="644"/>
      <c r="Q11" s="644"/>
    </row>
    <row r="12" spans="1:20">
      <c r="A12" s="176" t="s">
        <v>403</v>
      </c>
      <c r="B12" s="187" t="s">
        <v>291</v>
      </c>
      <c r="C12" s="644"/>
      <c r="D12" s="644"/>
      <c r="E12" s="644"/>
      <c r="F12" s="644"/>
      <c r="G12" s="644"/>
      <c r="H12" s="644"/>
      <c r="I12" s="644"/>
      <c r="J12" s="644"/>
      <c r="K12" s="644"/>
      <c r="L12" s="644"/>
      <c r="M12" s="644"/>
      <c r="N12" s="644"/>
      <c r="O12" s="644"/>
      <c r="P12" s="644"/>
      <c r="Q12" s="644"/>
    </row>
    <row r="13" spans="1:20">
      <c r="A13" s="176" t="s">
        <v>404</v>
      </c>
      <c r="B13" s="187" t="s">
        <v>292</v>
      </c>
      <c r="C13" s="644"/>
      <c r="D13" s="644"/>
      <c r="E13" s="644"/>
      <c r="F13" s="644"/>
      <c r="G13" s="644"/>
      <c r="H13" s="644"/>
      <c r="I13" s="644"/>
      <c r="J13" s="644"/>
      <c r="K13" s="644"/>
      <c r="L13" s="644"/>
      <c r="M13" s="644"/>
      <c r="N13" s="644"/>
      <c r="O13" s="644"/>
      <c r="P13" s="644"/>
      <c r="Q13" s="644"/>
    </row>
    <row r="14" spans="1:20">
      <c r="A14" s="176" t="s">
        <v>405</v>
      </c>
      <c r="B14" s="187" t="s">
        <v>293</v>
      </c>
      <c r="C14" s="644"/>
      <c r="D14" s="644"/>
      <c r="E14" s="644"/>
      <c r="F14" s="644"/>
      <c r="G14" s="644"/>
      <c r="H14" s="644"/>
      <c r="I14" s="644"/>
      <c r="J14" s="644"/>
      <c r="K14" s="644"/>
      <c r="L14" s="644"/>
      <c r="M14" s="644"/>
      <c r="N14" s="644"/>
      <c r="O14" s="644"/>
      <c r="P14" s="644"/>
      <c r="Q14" s="644"/>
      <c r="T14" s="175"/>
    </row>
    <row r="15" spans="1:20">
      <c r="A15" s="176" t="s">
        <v>406</v>
      </c>
      <c r="B15" s="187" t="s">
        <v>313</v>
      </c>
      <c r="C15" s="644"/>
      <c r="D15" s="644"/>
      <c r="E15" s="644"/>
      <c r="F15" s="644"/>
      <c r="G15" s="644"/>
      <c r="H15" s="644"/>
      <c r="I15" s="644"/>
      <c r="J15" s="644"/>
      <c r="K15" s="644"/>
      <c r="L15" s="644"/>
      <c r="M15" s="644"/>
      <c r="N15" s="644"/>
      <c r="O15" s="644"/>
      <c r="P15" s="644"/>
      <c r="Q15" s="644"/>
      <c r="T15" s="175"/>
    </row>
    <row r="16" spans="1:20">
      <c r="A16" s="176" t="s">
        <v>407</v>
      </c>
      <c r="B16" s="187" t="s">
        <v>294</v>
      </c>
      <c r="C16" s="644"/>
      <c r="D16" s="644"/>
      <c r="E16" s="644"/>
      <c r="F16" s="644"/>
      <c r="G16" s="644"/>
      <c r="H16" s="644"/>
      <c r="I16" s="644"/>
      <c r="J16" s="644"/>
      <c r="K16" s="644"/>
      <c r="L16" s="644"/>
      <c r="M16" s="644"/>
      <c r="N16" s="644"/>
      <c r="O16" s="644"/>
      <c r="P16" s="644"/>
      <c r="Q16" s="644"/>
    </row>
    <row r="17" spans="1:20">
      <c r="A17" s="593" t="s">
        <v>408</v>
      </c>
      <c r="B17" s="593" t="s">
        <v>106</v>
      </c>
      <c r="C17" s="643"/>
      <c r="D17" s="643"/>
      <c r="E17" s="643"/>
      <c r="F17" s="643"/>
      <c r="G17" s="643"/>
      <c r="H17" s="643"/>
      <c r="I17" s="643"/>
      <c r="J17" s="643"/>
      <c r="K17" s="643"/>
      <c r="L17" s="643"/>
      <c r="M17" s="643"/>
      <c r="N17" s="643"/>
      <c r="O17" s="643"/>
      <c r="P17" s="643"/>
      <c r="Q17" s="643"/>
      <c r="S17" s="497"/>
    </row>
    <row r="18" spans="1:20">
      <c r="A18" s="176" t="s">
        <v>825</v>
      </c>
      <c r="B18" s="187" t="s">
        <v>289</v>
      </c>
      <c r="C18" s="644"/>
      <c r="D18" s="644"/>
      <c r="E18" s="644"/>
      <c r="F18" s="644"/>
      <c r="G18" s="644"/>
      <c r="H18" s="644"/>
      <c r="I18" s="644"/>
      <c r="J18" s="644"/>
      <c r="K18" s="644"/>
      <c r="L18" s="644"/>
      <c r="M18" s="644"/>
      <c r="N18" s="644"/>
      <c r="O18" s="644"/>
      <c r="P18" s="644"/>
      <c r="Q18" s="644"/>
    </row>
    <row r="19" spans="1:20">
      <c r="A19" s="176" t="s">
        <v>899</v>
      </c>
      <c r="B19" s="187" t="s">
        <v>290</v>
      </c>
      <c r="C19" s="644"/>
      <c r="D19" s="644"/>
      <c r="E19" s="644"/>
      <c r="F19" s="644"/>
      <c r="G19" s="644"/>
      <c r="H19" s="644"/>
      <c r="I19" s="644"/>
      <c r="J19" s="644"/>
      <c r="K19" s="644"/>
      <c r="L19" s="644"/>
      <c r="M19" s="644"/>
      <c r="N19" s="644"/>
      <c r="O19" s="644"/>
      <c r="P19" s="644"/>
      <c r="Q19" s="644"/>
    </row>
    <row r="20" spans="1:20">
      <c r="A20" s="176" t="s">
        <v>409</v>
      </c>
      <c r="B20" s="187" t="s">
        <v>291</v>
      </c>
      <c r="C20" s="644"/>
      <c r="D20" s="644"/>
      <c r="E20" s="644"/>
      <c r="F20" s="644"/>
      <c r="G20" s="644"/>
      <c r="H20" s="644"/>
      <c r="I20" s="644"/>
      <c r="J20" s="644"/>
      <c r="K20" s="644"/>
      <c r="L20" s="644"/>
      <c r="M20" s="644"/>
      <c r="N20" s="644"/>
      <c r="O20" s="644"/>
      <c r="P20" s="644"/>
      <c r="Q20" s="644"/>
    </row>
    <row r="21" spans="1:20">
      <c r="A21" s="176" t="s">
        <v>512</v>
      </c>
      <c r="B21" s="187" t="s">
        <v>292</v>
      </c>
      <c r="C21" s="644"/>
      <c r="D21" s="644"/>
      <c r="E21" s="644"/>
      <c r="F21" s="644"/>
      <c r="G21" s="644"/>
      <c r="H21" s="644"/>
      <c r="I21" s="644"/>
      <c r="J21" s="644"/>
      <c r="K21" s="644"/>
      <c r="L21" s="644"/>
      <c r="M21" s="644"/>
      <c r="N21" s="644"/>
      <c r="O21" s="644"/>
      <c r="P21" s="644"/>
      <c r="Q21" s="644"/>
    </row>
    <row r="22" spans="1:20">
      <c r="A22" s="176" t="s">
        <v>513</v>
      </c>
      <c r="B22" s="187" t="s">
        <v>293</v>
      </c>
      <c r="C22" s="644"/>
      <c r="D22" s="644"/>
      <c r="E22" s="644"/>
      <c r="F22" s="644"/>
      <c r="G22" s="644"/>
      <c r="H22" s="644"/>
      <c r="I22" s="644"/>
      <c r="J22" s="644"/>
      <c r="K22" s="644"/>
      <c r="L22" s="644"/>
      <c r="M22" s="644"/>
      <c r="N22" s="644"/>
      <c r="O22" s="644"/>
      <c r="P22" s="644"/>
      <c r="Q22" s="644"/>
    </row>
    <row r="23" spans="1:20">
      <c r="A23" s="593" t="s">
        <v>514</v>
      </c>
      <c r="B23" s="593" t="s">
        <v>110</v>
      </c>
      <c r="C23" s="643"/>
      <c r="D23" s="643"/>
      <c r="E23" s="643"/>
      <c r="F23" s="643"/>
      <c r="G23" s="643"/>
      <c r="H23" s="643"/>
      <c r="I23" s="643"/>
      <c r="J23" s="643"/>
      <c r="K23" s="643"/>
      <c r="L23" s="643"/>
      <c r="M23" s="643"/>
      <c r="N23" s="643"/>
      <c r="O23" s="645"/>
      <c r="P23" s="643"/>
      <c r="Q23" s="643"/>
      <c r="S23" s="175"/>
    </row>
    <row r="24" spans="1:20">
      <c r="A24" s="176" t="s">
        <v>515</v>
      </c>
      <c r="B24" s="187" t="s">
        <v>289</v>
      </c>
      <c r="C24" s="644"/>
      <c r="D24" s="644"/>
      <c r="E24" s="644"/>
      <c r="F24" s="644"/>
      <c r="G24" s="644"/>
      <c r="H24" s="644"/>
      <c r="I24" s="644"/>
      <c r="J24" s="644"/>
      <c r="K24" s="644"/>
      <c r="L24" s="644"/>
      <c r="M24" s="644"/>
      <c r="N24" s="644"/>
      <c r="O24" s="646"/>
      <c r="P24" s="644"/>
      <c r="Q24" s="644"/>
    </row>
    <row r="25" spans="1:20">
      <c r="A25" s="176" t="s">
        <v>516</v>
      </c>
      <c r="B25" s="187" t="s">
        <v>290</v>
      </c>
      <c r="C25" s="644"/>
      <c r="D25" s="644"/>
      <c r="E25" s="644"/>
      <c r="F25" s="644"/>
      <c r="G25" s="644"/>
      <c r="H25" s="644"/>
      <c r="I25" s="644"/>
      <c r="J25" s="644"/>
      <c r="K25" s="644"/>
      <c r="L25" s="644"/>
      <c r="M25" s="644"/>
      <c r="N25" s="644"/>
      <c r="O25" s="646"/>
      <c r="P25" s="644"/>
      <c r="Q25" s="644"/>
    </row>
    <row r="26" spans="1:20">
      <c r="A26" s="176" t="s">
        <v>517</v>
      </c>
      <c r="B26" s="187" t="s">
        <v>291</v>
      </c>
      <c r="C26" s="644"/>
      <c r="D26" s="644"/>
      <c r="E26" s="644"/>
      <c r="F26" s="644"/>
      <c r="G26" s="644"/>
      <c r="H26" s="644"/>
      <c r="I26" s="644"/>
      <c r="J26" s="644"/>
      <c r="K26" s="644"/>
      <c r="L26" s="644"/>
      <c r="M26" s="644"/>
      <c r="N26" s="644"/>
      <c r="O26" s="646"/>
      <c r="P26" s="644"/>
      <c r="Q26" s="644"/>
    </row>
    <row r="27" spans="1:20">
      <c r="A27" s="176" t="s">
        <v>518</v>
      </c>
      <c r="B27" s="187" t="s">
        <v>292</v>
      </c>
      <c r="C27" s="644"/>
      <c r="D27" s="644"/>
      <c r="E27" s="644"/>
      <c r="F27" s="644"/>
      <c r="G27" s="644"/>
      <c r="H27" s="644"/>
      <c r="I27" s="644"/>
      <c r="J27" s="644"/>
      <c r="K27" s="644"/>
      <c r="L27" s="644"/>
      <c r="M27" s="644"/>
      <c r="N27" s="644"/>
      <c r="O27" s="646"/>
      <c r="P27" s="644"/>
      <c r="Q27" s="644"/>
    </row>
    <row r="28" spans="1:20">
      <c r="A28" s="176" t="s">
        <v>519</v>
      </c>
      <c r="B28" s="187" t="s">
        <v>293</v>
      </c>
      <c r="C28" s="644"/>
      <c r="D28" s="644"/>
      <c r="E28" s="644"/>
      <c r="F28" s="644"/>
      <c r="G28" s="644"/>
      <c r="H28" s="644"/>
      <c r="I28" s="644"/>
      <c r="J28" s="644"/>
      <c r="K28" s="644"/>
      <c r="L28" s="644"/>
      <c r="M28" s="644"/>
      <c r="N28" s="644"/>
      <c r="O28" s="646"/>
      <c r="P28" s="644"/>
      <c r="Q28" s="644"/>
    </row>
    <row r="29" spans="1:20">
      <c r="A29" s="176" t="s">
        <v>520</v>
      </c>
      <c r="B29" s="187" t="s">
        <v>294</v>
      </c>
      <c r="C29" s="644"/>
      <c r="D29" s="644"/>
      <c r="E29" s="644"/>
      <c r="F29" s="644"/>
      <c r="G29" s="644"/>
      <c r="H29" s="644"/>
      <c r="I29" s="644"/>
      <c r="J29" s="644"/>
      <c r="K29" s="644"/>
      <c r="L29" s="644"/>
      <c r="M29" s="644"/>
      <c r="N29" s="644"/>
      <c r="O29" s="646"/>
      <c r="P29" s="644"/>
      <c r="Q29" s="644"/>
    </row>
    <row r="30" spans="1:20">
      <c r="A30" s="160" t="s">
        <v>521</v>
      </c>
      <c r="B30" s="122" t="s">
        <v>51</v>
      </c>
      <c r="C30" s="647"/>
      <c r="D30" s="647"/>
      <c r="E30" s="647"/>
      <c r="F30" s="647"/>
      <c r="G30" s="647"/>
      <c r="H30" s="647"/>
      <c r="I30" s="647"/>
      <c r="J30" s="647"/>
      <c r="K30" s="647"/>
      <c r="L30" s="647"/>
      <c r="M30" s="647"/>
      <c r="N30" s="647"/>
      <c r="O30" s="647"/>
      <c r="P30" s="647"/>
      <c r="Q30" s="647"/>
      <c r="S30" s="497"/>
      <c r="T30" s="648"/>
    </row>
    <row r="31" spans="1:20">
      <c r="A31" s="68"/>
      <c r="B31" s="649"/>
      <c r="C31" s="883"/>
      <c r="D31" s="649"/>
      <c r="E31" s="649"/>
      <c r="F31" s="583"/>
      <c r="G31" s="649"/>
      <c r="H31" s="649"/>
      <c r="I31" s="649"/>
      <c r="S31" s="650"/>
    </row>
    <row r="32" spans="1:20">
      <c r="A32" s="68"/>
      <c r="B32" s="649"/>
      <c r="C32" s="883"/>
      <c r="D32" s="649"/>
      <c r="E32" s="649"/>
      <c r="F32" s="583"/>
      <c r="G32" s="649"/>
      <c r="H32" s="649"/>
      <c r="I32" s="649"/>
      <c r="S32" s="650"/>
    </row>
    <row r="33" spans="1:19">
      <c r="F33" s="497"/>
    </row>
    <row r="34" spans="1:19">
      <c r="A34" s="165"/>
      <c r="B34" s="48"/>
      <c r="C34" s="157" t="s">
        <v>254</v>
      </c>
      <c r="D34" s="157" t="s">
        <v>255</v>
      </c>
      <c r="E34" s="157" t="s">
        <v>256</v>
      </c>
      <c r="F34" s="157" t="s">
        <v>257</v>
      </c>
      <c r="G34" s="157" t="s">
        <v>258</v>
      </c>
      <c r="H34" s="158" t="s">
        <v>259</v>
      </c>
      <c r="I34" s="157" t="s">
        <v>260</v>
      </c>
      <c r="J34" s="157" t="s">
        <v>261</v>
      </c>
      <c r="K34" s="157" t="s">
        <v>262</v>
      </c>
      <c r="L34" s="157" t="s">
        <v>263</v>
      </c>
      <c r="M34" s="157" t="s">
        <v>264</v>
      </c>
      <c r="N34" s="157" t="s">
        <v>265</v>
      </c>
      <c r="O34" s="157" t="s">
        <v>329</v>
      </c>
      <c r="P34" s="159" t="s">
        <v>330</v>
      </c>
      <c r="Q34" s="157" t="s">
        <v>331</v>
      </c>
      <c r="S34" s="109"/>
    </row>
    <row r="35" spans="1:19" ht="28.5" customHeight="1">
      <c r="B35" s="154"/>
      <c r="C35" s="1096" t="s">
        <v>298</v>
      </c>
      <c r="D35" s="1097"/>
      <c r="E35" s="1097"/>
      <c r="F35" s="1097"/>
      <c r="G35" s="1097"/>
      <c r="H35" s="1098"/>
      <c r="I35" s="1096" t="s">
        <v>282</v>
      </c>
      <c r="J35" s="1097"/>
      <c r="K35" s="1097"/>
      <c r="L35" s="1097"/>
      <c r="M35" s="1097"/>
      <c r="N35" s="1098"/>
      <c r="O35" s="1099" t="s">
        <v>305</v>
      </c>
      <c r="P35" s="1096" t="s">
        <v>306</v>
      </c>
      <c r="Q35" s="1098"/>
    </row>
    <row r="36" spans="1:19" ht="28.5" customHeight="1">
      <c r="A36" s="358"/>
      <c r="B36" s="154"/>
      <c r="C36" s="1102" t="s">
        <v>307</v>
      </c>
      <c r="D36" s="1103"/>
      <c r="E36" s="1104"/>
      <c r="F36" s="1102" t="s">
        <v>299</v>
      </c>
      <c r="G36" s="1103"/>
      <c r="H36" s="1104"/>
      <c r="I36" s="1102" t="s">
        <v>308</v>
      </c>
      <c r="J36" s="1103"/>
      <c r="K36" s="1104"/>
      <c r="L36" s="1102" t="s">
        <v>309</v>
      </c>
      <c r="M36" s="1103"/>
      <c r="N36" s="1104"/>
      <c r="O36" s="1100"/>
      <c r="P36" s="599" t="s">
        <v>112</v>
      </c>
      <c r="Q36" s="599" t="s">
        <v>111</v>
      </c>
    </row>
    <row r="37" spans="1:19" ht="24" customHeight="1">
      <c r="A37" s="1105" t="s">
        <v>1766</v>
      </c>
      <c r="B37" s="1106"/>
      <c r="C37" s="153"/>
      <c r="D37" s="156" t="s">
        <v>310</v>
      </c>
      <c r="E37" s="156" t="s">
        <v>311</v>
      </c>
      <c r="F37" s="153"/>
      <c r="G37" s="156" t="s">
        <v>310</v>
      </c>
      <c r="H37" s="156" t="s">
        <v>311</v>
      </c>
      <c r="I37" s="596"/>
      <c r="J37" s="156" t="s">
        <v>310</v>
      </c>
      <c r="K37" s="156" t="s">
        <v>311</v>
      </c>
      <c r="L37" s="596"/>
      <c r="M37" s="156" t="s">
        <v>311</v>
      </c>
      <c r="N37" s="156" t="s">
        <v>312</v>
      </c>
      <c r="O37" s="1101"/>
      <c r="P37" s="600"/>
      <c r="Q37" s="600"/>
    </row>
    <row r="38" spans="1:19">
      <c r="A38" s="359" t="s">
        <v>898</v>
      </c>
      <c r="B38" s="359" t="s">
        <v>897</v>
      </c>
      <c r="C38" s="641">
        <v>57377.387229237393</v>
      </c>
      <c r="D38" s="642">
        <v>57377.387229237393</v>
      </c>
      <c r="E38" s="642">
        <v>0</v>
      </c>
      <c r="F38" s="641">
        <v>0</v>
      </c>
      <c r="G38" s="642">
        <v>0</v>
      </c>
      <c r="H38" s="642">
        <v>0</v>
      </c>
      <c r="I38" s="642">
        <v>0</v>
      </c>
      <c r="J38" s="642">
        <v>0</v>
      </c>
      <c r="K38" s="642">
        <v>0</v>
      </c>
      <c r="L38" s="642">
        <v>0</v>
      </c>
      <c r="M38" s="642">
        <v>0</v>
      </c>
      <c r="N38" s="642">
        <v>0</v>
      </c>
      <c r="O38" s="642"/>
      <c r="P38" s="642">
        <v>0</v>
      </c>
      <c r="Q38" s="642">
        <v>0</v>
      </c>
    </row>
    <row r="39" spans="1:19">
      <c r="A39" s="593" t="s">
        <v>400</v>
      </c>
      <c r="B39" s="593" t="s">
        <v>109</v>
      </c>
      <c r="C39" s="643">
        <v>1500571.4724795441</v>
      </c>
      <c r="D39" s="643">
        <v>117695.51588524095</v>
      </c>
      <c r="E39" s="643">
        <v>23500.393495509998</v>
      </c>
      <c r="F39" s="643">
        <v>17939.6977168376</v>
      </c>
      <c r="G39" s="643">
        <v>117.83073413</v>
      </c>
      <c r="H39" s="643">
        <v>3071.45985548</v>
      </c>
      <c r="I39" s="643">
        <v>-1415.43373565092</v>
      </c>
      <c r="J39" s="643">
        <v>-424.21895581091979</v>
      </c>
      <c r="K39" s="643">
        <v>-991.21477984000001</v>
      </c>
      <c r="L39" s="643">
        <v>-7001.0219248189196</v>
      </c>
      <c r="M39" s="643">
        <v>-4.4712441100000007</v>
      </c>
      <c r="N39" s="643">
        <v>-1563.4673351799997</v>
      </c>
      <c r="O39" s="643"/>
      <c r="P39" s="643">
        <v>1097153.1423651131</v>
      </c>
      <c r="Q39" s="643">
        <v>9254.4692782939746</v>
      </c>
    </row>
    <row r="40" spans="1:19">
      <c r="A40" s="176" t="s">
        <v>401</v>
      </c>
      <c r="B40" s="187" t="s">
        <v>289</v>
      </c>
      <c r="C40" s="644">
        <v>494.786405959999</v>
      </c>
      <c r="D40" s="644">
        <v>494.786405959999</v>
      </c>
      <c r="E40" s="644">
        <v>0</v>
      </c>
      <c r="F40" s="644">
        <v>0</v>
      </c>
      <c r="G40" s="644">
        <v>0</v>
      </c>
      <c r="H40" s="644">
        <v>0</v>
      </c>
      <c r="I40" s="644">
        <v>0</v>
      </c>
      <c r="J40" s="644">
        <v>0</v>
      </c>
      <c r="K40" s="644">
        <v>0</v>
      </c>
      <c r="L40" s="644">
        <v>0</v>
      </c>
      <c r="M40" s="644">
        <v>0</v>
      </c>
      <c r="N40" s="644">
        <v>0</v>
      </c>
      <c r="O40" s="644"/>
      <c r="P40" s="644">
        <v>0</v>
      </c>
      <c r="Q40" s="644">
        <v>0</v>
      </c>
    </row>
    <row r="41" spans="1:19">
      <c r="A41" s="176" t="s">
        <v>402</v>
      </c>
      <c r="B41" s="187" t="s">
        <v>290</v>
      </c>
      <c r="C41" s="644">
        <v>9079.1186124790693</v>
      </c>
      <c r="D41" s="644">
        <v>529.51242991091999</v>
      </c>
      <c r="E41" s="644">
        <v>0.53448766000000003</v>
      </c>
      <c r="F41" s="644">
        <v>23.962194440000001</v>
      </c>
      <c r="G41" s="644">
        <v>0</v>
      </c>
      <c r="H41" s="644">
        <v>0</v>
      </c>
      <c r="I41" s="644">
        <v>-0.48403685091983201</v>
      </c>
      <c r="J41" s="644">
        <v>-0.46131305091983205</v>
      </c>
      <c r="K41" s="644">
        <v>-2.2723799999999999E-2</v>
      </c>
      <c r="L41" s="644">
        <v>-12.042238214093501</v>
      </c>
      <c r="M41" s="644">
        <v>0</v>
      </c>
      <c r="N41" s="644">
        <v>-4.8091983199999997E-7</v>
      </c>
      <c r="O41" s="644"/>
      <c r="P41" s="644">
        <v>8159.6912993652995</v>
      </c>
      <c r="Q41" s="644">
        <v>10.532084845737019</v>
      </c>
    </row>
    <row r="42" spans="1:19">
      <c r="A42" s="176" t="s">
        <v>403</v>
      </c>
      <c r="B42" s="187" t="s">
        <v>291</v>
      </c>
      <c r="C42" s="644">
        <v>4055.8894704152226</v>
      </c>
      <c r="D42" s="644">
        <v>4016.53271323423</v>
      </c>
      <c r="E42" s="644">
        <v>3.9932382400000002</v>
      </c>
      <c r="F42" s="644">
        <v>19.371032557608103</v>
      </c>
      <c r="G42" s="644">
        <v>0</v>
      </c>
      <c r="H42" s="644">
        <v>0</v>
      </c>
      <c r="I42" s="644">
        <v>-2.004742E-2</v>
      </c>
      <c r="J42" s="644">
        <v>-7.9104199999999996E-3</v>
      </c>
      <c r="K42" s="644">
        <v>-1.2137E-2</v>
      </c>
      <c r="L42" s="644">
        <v>-19.371032557608103</v>
      </c>
      <c r="M42" s="644">
        <v>0</v>
      </c>
      <c r="N42" s="644">
        <v>0</v>
      </c>
      <c r="O42" s="644"/>
      <c r="P42" s="644">
        <v>1.0374247082511261</v>
      </c>
      <c r="Q42" s="644">
        <v>0</v>
      </c>
    </row>
    <row r="43" spans="1:19">
      <c r="A43" s="176" t="s">
        <v>404</v>
      </c>
      <c r="B43" s="187" t="s">
        <v>292</v>
      </c>
      <c r="C43" s="644">
        <v>62335.231027906098</v>
      </c>
      <c r="D43" s="644">
        <v>44862.862530070001</v>
      </c>
      <c r="E43" s="644">
        <v>4123.99252738</v>
      </c>
      <c r="F43" s="644">
        <v>331.99784939999995</v>
      </c>
      <c r="G43" s="644">
        <v>60.085621340000003</v>
      </c>
      <c r="H43" s="644">
        <v>172.56521673</v>
      </c>
      <c r="I43" s="644">
        <v>-118.17980395999999</v>
      </c>
      <c r="J43" s="644">
        <v>-27.500470789999998</v>
      </c>
      <c r="K43" s="644">
        <v>-90.679333170000007</v>
      </c>
      <c r="L43" s="644">
        <v>-232.28355182721779</v>
      </c>
      <c r="M43" s="644">
        <v>-2.8388868599999997</v>
      </c>
      <c r="N43" s="644">
        <v>-163.56750915000001</v>
      </c>
      <c r="O43" s="644"/>
      <c r="P43" s="644">
        <v>9352.3671155415759</v>
      </c>
      <c r="Q43" s="644">
        <v>35.560894587361126</v>
      </c>
    </row>
    <row r="44" spans="1:19">
      <c r="A44" s="176" t="s">
        <v>405</v>
      </c>
      <c r="B44" s="187" t="s">
        <v>293</v>
      </c>
      <c r="C44" s="644">
        <v>482527.82769966876</v>
      </c>
      <c r="D44" s="644">
        <v>46453.128193355798</v>
      </c>
      <c r="E44" s="644">
        <v>18070.42126608</v>
      </c>
      <c r="F44" s="644">
        <v>5398.1746658299999</v>
      </c>
      <c r="G44" s="644">
        <v>55.462887080000002</v>
      </c>
      <c r="H44" s="644">
        <v>1949.5756325699999</v>
      </c>
      <c r="I44" s="644">
        <v>-916.64907407999999</v>
      </c>
      <c r="J44" s="644">
        <v>-166.90263433000001</v>
      </c>
      <c r="K44" s="644">
        <v>-749.74643975000004</v>
      </c>
      <c r="L44" s="644">
        <v>-2434.2835017715597</v>
      </c>
      <c r="M44" s="644">
        <v>-1.2550844800000001</v>
      </c>
      <c r="N44" s="644">
        <v>-891.38193350908</v>
      </c>
      <c r="O44" s="644"/>
      <c r="P44" s="644">
        <v>281601.35936950357</v>
      </c>
      <c r="Q44" s="644">
        <v>2104.7088803375864</v>
      </c>
    </row>
    <row r="45" spans="1:19">
      <c r="A45" s="176" t="s">
        <v>406</v>
      </c>
      <c r="B45" s="187" t="s">
        <v>313</v>
      </c>
      <c r="C45" s="644">
        <v>355449.00964302907</v>
      </c>
      <c r="D45" s="644">
        <v>39151.103778620003</v>
      </c>
      <c r="E45" s="644">
        <v>18070.421266099998</v>
      </c>
      <c r="F45" s="644">
        <v>4670.9389849400004</v>
      </c>
      <c r="G45" s="644">
        <v>55.462887080000002</v>
      </c>
      <c r="H45" s="644">
        <v>1949.5756325699999</v>
      </c>
      <c r="I45" s="644">
        <v>-873.10292528999992</v>
      </c>
      <c r="J45" s="644">
        <v>-148.01424186000003</v>
      </c>
      <c r="K45" s="644">
        <v>-725.08868342999995</v>
      </c>
      <c r="L45" s="644">
        <v>-1154.7009546100001</v>
      </c>
      <c r="M45" s="644">
        <v>-1.2550844800000001</v>
      </c>
      <c r="N45" s="644">
        <v>-760.48547864</v>
      </c>
      <c r="O45" s="644"/>
      <c r="P45" s="644">
        <v>262966.77997989621</v>
      </c>
      <c r="Q45" s="644">
        <v>1714.9616386687899</v>
      </c>
    </row>
    <row r="46" spans="1:19">
      <c r="A46" s="176" t="s">
        <v>407</v>
      </c>
      <c r="B46" s="187" t="s">
        <v>294</v>
      </c>
      <c r="C46" s="644">
        <v>942078.61926311499</v>
      </c>
      <c r="D46" s="644">
        <v>21338.693612709998</v>
      </c>
      <c r="E46" s="644">
        <v>1301.4519761500001</v>
      </c>
      <c r="F46" s="644">
        <v>12166.191974609999</v>
      </c>
      <c r="G46" s="644">
        <v>2.2822257100000001</v>
      </c>
      <c r="H46" s="644">
        <v>949.31900617999997</v>
      </c>
      <c r="I46" s="644">
        <v>-380.10077333999999</v>
      </c>
      <c r="J46" s="644">
        <v>-229.34662721999999</v>
      </c>
      <c r="K46" s="644">
        <v>-150.75414612</v>
      </c>
      <c r="L46" s="644">
        <v>-4303.0416004484405</v>
      </c>
      <c r="M46" s="644">
        <v>-0.37727277000000004</v>
      </c>
      <c r="N46" s="644">
        <v>-508.51789204000005</v>
      </c>
      <c r="O46" s="644"/>
      <c r="P46" s="644">
        <v>798038.68715599435</v>
      </c>
      <c r="Q46" s="644">
        <v>7103.6674185232896</v>
      </c>
    </row>
    <row r="47" spans="1:19">
      <c r="A47" s="593" t="s">
        <v>408</v>
      </c>
      <c r="B47" s="593" t="s">
        <v>106</v>
      </c>
      <c r="C47" s="643">
        <v>91781.221487055911</v>
      </c>
      <c r="D47" s="643">
        <v>1676.2802404000001</v>
      </c>
      <c r="E47" s="643">
        <v>0</v>
      </c>
      <c r="F47" s="643">
        <v>0</v>
      </c>
      <c r="G47" s="643">
        <v>0</v>
      </c>
      <c r="H47" s="643">
        <v>0</v>
      </c>
      <c r="I47" s="643">
        <v>0</v>
      </c>
      <c r="J47" s="643">
        <v>0</v>
      </c>
      <c r="K47" s="643">
        <v>0</v>
      </c>
      <c r="L47" s="643">
        <v>0</v>
      </c>
      <c r="M47" s="643">
        <v>0</v>
      </c>
      <c r="N47" s="643">
        <v>0</v>
      </c>
      <c r="O47" s="643"/>
      <c r="P47" s="643">
        <v>0</v>
      </c>
      <c r="Q47" s="643">
        <v>0</v>
      </c>
    </row>
    <row r="48" spans="1:19">
      <c r="A48" s="176" t="s">
        <v>825</v>
      </c>
      <c r="B48" s="187" t="s">
        <v>289</v>
      </c>
      <c r="C48" s="644">
        <v>0</v>
      </c>
      <c r="D48" s="644">
        <v>0</v>
      </c>
      <c r="E48" s="644">
        <v>0</v>
      </c>
      <c r="F48" s="644">
        <v>0</v>
      </c>
      <c r="G48" s="644">
        <v>0</v>
      </c>
      <c r="H48" s="644">
        <v>0</v>
      </c>
      <c r="I48" s="644">
        <v>0</v>
      </c>
      <c r="J48" s="644">
        <v>0</v>
      </c>
      <c r="K48" s="644">
        <v>0</v>
      </c>
      <c r="L48" s="644">
        <v>0</v>
      </c>
      <c r="M48" s="644">
        <v>0</v>
      </c>
      <c r="N48" s="644">
        <v>0</v>
      </c>
      <c r="O48" s="644"/>
      <c r="P48" s="644">
        <v>0</v>
      </c>
      <c r="Q48" s="644">
        <v>0</v>
      </c>
    </row>
    <row r="49" spans="1:17">
      <c r="A49" s="176" t="s">
        <v>899</v>
      </c>
      <c r="B49" s="187" t="s">
        <v>290</v>
      </c>
      <c r="C49" s="644">
        <v>5934.9276538499998</v>
      </c>
      <c r="D49" s="644">
        <v>582.99321678000001</v>
      </c>
      <c r="E49" s="644">
        <v>0</v>
      </c>
      <c r="F49" s="644">
        <v>0</v>
      </c>
      <c r="G49" s="644">
        <v>0</v>
      </c>
      <c r="H49" s="644">
        <v>0</v>
      </c>
      <c r="I49" s="644">
        <v>0</v>
      </c>
      <c r="J49" s="644">
        <v>0</v>
      </c>
      <c r="K49" s="644">
        <v>0</v>
      </c>
      <c r="L49" s="644">
        <v>0</v>
      </c>
      <c r="M49" s="644">
        <v>0</v>
      </c>
      <c r="N49" s="644">
        <v>0</v>
      </c>
      <c r="O49" s="644"/>
      <c r="P49" s="644">
        <v>0</v>
      </c>
      <c r="Q49" s="644">
        <v>0</v>
      </c>
    </row>
    <row r="50" spans="1:17">
      <c r="A50" s="176" t="s">
        <v>409</v>
      </c>
      <c r="B50" s="187" t="s">
        <v>291</v>
      </c>
      <c r="C50" s="644">
        <v>85420.742949020001</v>
      </c>
      <c r="D50" s="644">
        <v>959.69796126999995</v>
      </c>
      <c r="E50" s="644">
        <v>0</v>
      </c>
      <c r="F50" s="644">
        <v>0</v>
      </c>
      <c r="G50" s="644">
        <v>0</v>
      </c>
      <c r="H50" s="644">
        <v>0</v>
      </c>
      <c r="I50" s="644">
        <v>0</v>
      </c>
      <c r="J50" s="644">
        <v>0</v>
      </c>
      <c r="K50" s="644">
        <v>0</v>
      </c>
      <c r="L50" s="644">
        <v>0</v>
      </c>
      <c r="M50" s="644">
        <v>0</v>
      </c>
      <c r="N50" s="644">
        <v>0</v>
      </c>
      <c r="O50" s="644"/>
      <c r="P50" s="644">
        <v>0</v>
      </c>
      <c r="Q50" s="644">
        <v>0</v>
      </c>
    </row>
    <row r="51" spans="1:17">
      <c r="A51" s="176" t="s">
        <v>512</v>
      </c>
      <c r="B51" s="187" t="s">
        <v>292</v>
      </c>
      <c r="C51" s="644">
        <v>229.71697478000002</v>
      </c>
      <c r="D51" s="644">
        <v>133.58906235000001</v>
      </c>
      <c r="E51" s="644">
        <v>0</v>
      </c>
      <c r="F51" s="644">
        <v>0</v>
      </c>
      <c r="G51" s="644">
        <v>0</v>
      </c>
      <c r="H51" s="644">
        <v>0</v>
      </c>
      <c r="I51" s="644">
        <v>0</v>
      </c>
      <c r="J51" s="644">
        <v>0</v>
      </c>
      <c r="K51" s="644">
        <v>0</v>
      </c>
      <c r="L51" s="644">
        <v>0</v>
      </c>
      <c r="M51" s="644">
        <v>0</v>
      </c>
      <c r="N51" s="644">
        <v>0</v>
      </c>
      <c r="O51" s="644"/>
      <c r="P51" s="644">
        <v>0</v>
      </c>
      <c r="Q51" s="644">
        <v>0</v>
      </c>
    </row>
    <row r="52" spans="1:17">
      <c r="A52" s="176" t="s">
        <v>513</v>
      </c>
      <c r="B52" s="187" t="s">
        <v>293</v>
      </c>
      <c r="C52" s="644">
        <v>195.83390940591801</v>
      </c>
      <c r="D52" s="644">
        <v>0</v>
      </c>
      <c r="E52" s="644">
        <v>0</v>
      </c>
      <c r="F52" s="644">
        <v>0</v>
      </c>
      <c r="G52" s="644">
        <v>0</v>
      </c>
      <c r="H52" s="644">
        <v>0</v>
      </c>
      <c r="I52" s="644">
        <v>0</v>
      </c>
      <c r="J52" s="644">
        <v>0</v>
      </c>
      <c r="K52" s="644">
        <v>0</v>
      </c>
      <c r="L52" s="644">
        <v>0</v>
      </c>
      <c r="M52" s="644">
        <v>0</v>
      </c>
      <c r="N52" s="644">
        <v>0</v>
      </c>
      <c r="O52" s="644"/>
      <c r="P52" s="644">
        <v>0</v>
      </c>
      <c r="Q52" s="644">
        <v>0</v>
      </c>
    </row>
    <row r="53" spans="1:17">
      <c r="A53" s="593" t="s">
        <v>514</v>
      </c>
      <c r="B53" s="593" t="s">
        <v>110</v>
      </c>
      <c r="C53" s="643">
        <v>46187.767154996574</v>
      </c>
      <c r="D53" s="643">
        <v>41650.905339538833</v>
      </c>
      <c r="E53" s="643">
        <v>3066.7570346399998</v>
      </c>
      <c r="F53" s="643">
        <v>268.71487482999999</v>
      </c>
      <c r="G53" s="643">
        <v>17.302005000000001</v>
      </c>
      <c r="H53" s="643">
        <v>251.41286983000001</v>
      </c>
      <c r="I53" s="643">
        <v>191.71243336268978</v>
      </c>
      <c r="J53" s="643">
        <v>46.974260145617045</v>
      </c>
      <c r="K53" s="643">
        <v>144.7381732170731</v>
      </c>
      <c r="L53" s="643">
        <v>184.06087543210938</v>
      </c>
      <c r="M53" s="643">
        <v>3E-9</v>
      </c>
      <c r="N53" s="643">
        <v>184.06087543210938</v>
      </c>
      <c r="O53" s="645"/>
      <c r="P53" s="643">
        <v>602.81673394601205</v>
      </c>
      <c r="Q53" s="643">
        <v>0</v>
      </c>
    </row>
    <row r="54" spans="1:17">
      <c r="A54" s="176" t="s">
        <v>515</v>
      </c>
      <c r="B54" s="187" t="s">
        <v>289</v>
      </c>
      <c r="C54" s="644">
        <v>0</v>
      </c>
      <c r="D54" s="644">
        <v>0</v>
      </c>
      <c r="E54" s="644">
        <v>0</v>
      </c>
      <c r="F54" s="644">
        <v>0</v>
      </c>
      <c r="G54" s="644">
        <v>0</v>
      </c>
      <c r="H54" s="644">
        <v>0</v>
      </c>
      <c r="I54" s="644">
        <v>0</v>
      </c>
      <c r="J54" s="644">
        <v>0</v>
      </c>
      <c r="K54" s="644">
        <v>0</v>
      </c>
      <c r="L54" s="644">
        <v>0</v>
      </c>
      <c r="M54" s="644">
        <v>0</v>
      </c>
      <c r="N54" s="644">
        <v>0</v>
      </c>
      <c r="O54" s="646"/>
      <c r="P54" s="644">
        <v>0</v>
      </c>
      <c r="Q54" s="644">
        <v>0</v>
      </c>
    </row>
    <row r="55" spans="1:17">
      <c r="A55" s="176" t="s">
        <v>516</v>
      </c>
      <c r="B55" s="187" t="s">
        <v>290</v>
      </c>
      <c r="C55" s="644">
        <v>305.85618562000002</v>
      </c>
      <c r="D55" s="644">
        <v>305.34892361999999</v>
      </c>
      <c r="E55" s="644">
        <v>0.50726199999999999</v>
      </c>
      <c r="F55" s="644">
        <v>0</v>
      </c>
      <c r="G55" s="644">
        <v>0</v>
      </c>
      <c r="H55" s="644">
        <v>0</v>
      </c>
      <c r="I55" s="644">
        <v>4.5453090501539999E-3</v>
      </c>
      <c r="J55" s="644">
        <v>3.6547415784729999E-3</v>
      </c>
      <c r="K55" s="644">
        <v>8.9056747168100002E-4</v>
      </c>
      <c r="L55" s="644">
        <v>0</v>
      </c>
      <c r="M55" s="644">
        <v>0</v>
      </c>
      <c r="N55" s="644">
        <v>0</v>
      </c>
      <c r="O55" s="646"/>
      <c r="P55" s="644">
        <v>0</v>
      </c>
      <c r="Q55" s="644">
        <v>0</v>
      </c>
    </row>
    <row r="56" spans="1:17">
      <c r="A56" s="176" t="s">
        <v>517</v>
      </c>
      <c r="B56" s="187" t="s">
        <v>291</v>
      </c>
      <c r="C56" s="644">
        <v>947.33993211000006</v>
      </c>
      <c r="D56" s="644">
        <v>197.44044919999999</v>
      </c>
      <c r="E56" s="644">
        <v>8.34805551</v>
      </c>
      <c r="F56" s="644">
        <v>0</v>
      </c>
      <c r="G56" s="644">
        <v>0</v>
      </c>
      <c r="H56" s="644">
        <v>0</v>
      </c>
      <c r="I56" s="644">
        <v>0.115254578776254</v>
      </c>
      <c r="J56" s="644">
        <v>5.3165120169266E-2</v>
      </c>
      <c r="K56" s="644">
        <v>6.2089458606988002E-2</v>
      </c>
      <c r="L56" s="644">
        <v>0</v>
      </c>
      <c r="M56" s="644">
        <v>0</v>
      </c>
      <c r="N56" s="644">
        <v>0</v>
      </c>
      <c r="O56" s="646"/>
      <c r="P56" s="644">
        <v>0</v>
      </c>
      <c r="Q56" s="644">
        <v>0</v>
      </c>
    </row>
    <row r="57" spans="1:17">
      <c r="A57" s="176" t="s">
        <v>518</v>
      </c>
      <c r="B57" s="187" t="s">
        <v>292</v>
      </c>
      <c r="C57" s="644">
        <v>4832.78912258523</v>
      </c>
      <c r="D57" s="644">
        <v>4080.1656809282299</v>
      </c>
      <c r="E57" s="644">
        <v>40.710774999999998</v>
      </c>
      <c r="F57" s="644">
        <v>0.625</v>
      </c>
      <c r="G57" s="644">
        <v>0</v>
      </c>
      <c r="H57" s="644">
        <v>0.625</v>
      </c>
      <c r="I57" s="644">
        <v>12.8551303632462</v>
      </c>
      <c r="J57" s="644">
        <v>4.7340512401370098</v>
      </c>
      <c r="K57" s="644">
        <v>8.1210791231092099</v>
      </c>
      <c r="L57" s="644">
        <v>0.32765472880597096</v>
      </c>
      <c r="M57" s="644">
        <v>1.0000000000000001E-9</v>
      </c>
      <c r="N57" s="644">
        <v>0.32765472880597096</v>
      </c>
      <c r="O57" s="646"/>
      <c r="P57" s="644">
        <v>1.35141673617</v>
      </c>
      <c r="Q57" s="644">
        <v>0</v>
      </c>
    </row>
    <row r="58" spans="1:17">
      <c r="A58" s="176" t="s">
        <v>519</v>
      </c>
      <c r="B58" s="187" t="s">
        <v>293</v>
      </c>
      <c r="C58" s="644">
        <v>33370.411564025941</v>
      </c>
      <c r="D58" s="644">
        <v>31053.621251197201</v>
      </c>
      <c r="E58" s="644">
        <v>2300.1496260700001</v>
      </c>
      <c r="F58" s="644">
        <v>102.97898670999999</v>
      </c>
      <c r="G58" s="644">
        <v>1.9950000000000001</v>
      </c>
      <c r="H58" s="644">
        <v>100.98398671</v>
      </c>
      <c r="I58" s="644">
        <v>120.058971523745</v>
      </c>
      <c r="J58" s="644">
        <v>18.1636597983873</v>
      </c>
      <c r="K58" s="644">
        <v>101.895311725358</v>
      </c>
      <c r="L58" s="644">
        <v>163.92272066345501</v>
      </c>
      <c r="M58" s="644">
        <v>1.0000000000000001E-9</v>
      </c>
      <c r="N58" s="644">
        <v>163.92272066345501</v>
      </c>
      <c r="O58" s="646"/>
      <c r="P58" s="644">
        <v>1289.7318886656369</v>
      </c>
      <c r="Q58" s="644">
        <v>0</v>
      </c>
    </row>
    <row r="59" spans="1:17">
      <c r="A59" s="176" t="s">
        <v>520</v>
      </c>
      <c r="B59" s="187" t="s">
        <v>294</v>
      </c>
      <c r="C59" s="644">
        <v>6731.3703506554002</v>
      </c>
      <c r="D59" s="644">
        <v>6014.3290345934001</v>
      </c>
      <c r="E59" s="644">
        <v>717.04131605999999</v>
      </c>
      <c r="F59" s="644">
        <v>165.11088812</v>
      </c>
      <c r="G59" s="644">
        <v>15.307005</v>
      </c>
      <c r="H59" s="644">
        <v>149.80388311999999</v>
      </c>
      <c r="I59" s="644">
        <v>58.6785315878722</v>
      </c>
      <c r="J59" s="644">
        <v>24.019729245345001</v>
      </c>
      <c r="K59" s="644">
        <v>34.658802342527203</v>
      </c>
      <c r="L59" s="644">
        <v>19.810500039848399</v>
      </c>
      <c r="M59" s="644">
        <v>1.0000000000000001E-9</v>
      </c>
      <c r="N59" s="644">
        <v>19.810500039848399</v>
      </c>
      <c r="O59" s="646"/>
      <c r="P59" s="644">
        <v>1557.947565333335</v>
      </c>
      <c r="Q59" s="644">
        <v>0</v>
      </c>
    </row>
    <row r="60" spans="1:17">
      <c r="A60" s="160" t="s">
        <v>521</v>
      </c>
      <c r="B60" s="122" t="s">
        <v>51</v>
      </c>
      <c r="C60" s="647">
        <v>1638540.4611215966</v>
      </c>
      <c r="D60" s="647">
        <v>161022.70146517979</v>
      </c>
      <c r="E60" s="647">
        <v>26567.150530149996</v>
      </c>
      <c r="F60" s="647">
        <v>18208.412591667606</v>
      </c>
      <c r="G60" s="647">
        <v>135.13273913</v>
      </c>
      <c r="H60" s="647">
        <v>3322.8727253100001</v>
      </c>
      <c r="I60" s="647">
        <v>-1223.7213022882302</v>
      </c>
      <c r="J60" s="647">
        <v>-377.24469566530274</v>
      </c>
      <c r="K60" s="647">
        <v>-846.47660662292697</v>
      </c>
      <c r="L60" s="647">
        <v>-6816.9610493868104</v>
      </c>
      <c r="M60" s="647">
        <v>-4.4712441070000004</v>
      </c>
      <c r="N60" s="647">
        <v>-1379.4064597478903</v>
      </c>
      <c r="O60" s="647"/>
      <c r="P60" s="647">
        <v>1097755.9590990592</v>
      </c>
      <c r="Q60" s="647">
        <v>9254.4692782939746</v>
      </c>
    </row>
  </sheetData>
  <mergeCells count="19">
    <mergeCell ref="A37:B37"/>
    <mergeCell ref="C35:H35"/>
    <mergeCell ref="I35:N35"/>
    <mergeCell ref="P35:Q35"/>
    <mergeCell ref="C36:E36"/>
    <mergeCell ref="F36:H36"/>
    <mergeCell ref="I36:K36"/>
    <mergeCell ref="L36:N36"/>
    <mergeCell ref="O35:O37"/>
    <mergeCell ref="A2:Q2"/>
    <mergeCell ref="C5:H5"/>
    <mergeCell ref="I5:N5"/>
    <mergeCell ref="O5:O7"/>
    <mergeCell ref="P5:Q5"/>
    <mergeCell ref="C6:E6"/>
    <mergeCell ref="F6:H6"/>
    <mergeCell ref="I6:K6"/>
    <mergeCell ref="L6:N6"/>
    <mergeCell ref="A7:B7"/>
  </mergeCells>
  <hyperlinks>
    <hyperlink ref="Q1" location="Index!A1" display="Index" xr:uid="{9424E8A9-7122-467E-B0C4-5241C3C30D7A}"/>
  </hyperlinks>
  <pageMargins left="0.7" right="0.7" top="0.75" bottom="0.75" header="0.3" footer="0.3"/>
  <pageSetup paperSize="9" scale="7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1DD5-F325-421B-AEE5-C4A325D7E4E3}">
  <sheetPr>
    <tabColor rgb="FF5B9BD5"/>
    <pageSetUpPr fitToPage="1"/>
  </sheetPr>
  <dimension ref="A1:L58"/>
  <sheetViews>
    <sheetView showGridLines="0" zoomScaleNormal="100" zoomScaleSheetLayoutView="130" workbookViewId="0">
      <selection activeCell="F35" sqref="F35"/>
    </sheetView>
  </sheetViews>
  <sheetFormatPr defaultColWidth="9.1796875" defaultRowHeight="14"/>
  <cols>
    <col min="1" max="1" width="3.1796875" style="2" customWidth="1"/>
    <col min="2" max="2" width="25.54296875" style="2" customWidth="1"/>
    <col min="3" max="3" width="15.81640625" style="2" customWidth="1"/>
    <col min="4" max="9" width="15.54296875" style="2" customWidth="1"/>
    <col min="10" max="16384" width="9.1796875" style="2"/>
  </cols>
  <sheetData>
    <row r="1" spans="1:12" ht="15.75" customHeight="1">
      <c r="A1" s="3" t="s">
        <v>1015</v>
      </c>
      <c r="B1" s="3"/>
      <c r="C1" s="3"/>
      <c r="D1" s="3"/>
      <c r="E1" s="3"/>
      <c r="F1" s="3"/>
      <c r="G1" s="3"/>
      <c r="H1" s="43"/>
      <c r="I1" s="43"/>
    </row>
    <row r="2" spans="1:12" ht="15.75" customHeight="1">
      <c r="A2" s="1068" t="s">
        <v>1965</v>
      </c>
      <c r="B2" s="1068"/>
      <c r="C2" s="1068"/>
      <c r="D2" s="1068"/>
      <c r="E2" s="1068"/>
      <c r="F2" s="1068"/>
      <c r="G2" s="1068"/>
      <c r="H2" s="1068"/>
      <c r="I2" s="1068"/>
    </row>
    <row r="3" spans="1:12">
      <c r="A3" s="31"/>
    </row>
    <row r="4" spans="1:12" s="109" customFormat="1" ht="8.5">
      <c r="A4" s="108"/>
      <c r="B4" s="108"/>
      <c r="C4" s="108"/>
      <c r="D4" s="108" t="s">
        <v>254</v>
      </c>
      <c r="E4" s="108" t="s">
        <v>255</v>
      </c>
      <c r="F4" s="108" t="s">
        <v>256</v>
      </c>
      <c r="G4" s="108" t="s">
        <v>257</v>
      </c>
      <c r="H4" s="108" t="s">
        <v>258</v>
      </c>
      <c r="I4" s="108" t="s">
        <v>259</v>
      </c>
    </row>
    <row r="5" spans="1:12" ht="14.25" customHeight="1">
      <c r="A5" s="1108" t="s">
        <v>1772</v>
      </c>
      <c r="B5" s="1108"/>
      <c r="D5" s="1109" t="s">
        <v>363</v>
      </c>
      <c r="E5" s="1109"/>
      <c r="F5" s="1109"/>
      <c r="G5" s="1109"/>
      <c r="H5" s="1109"/>
      <c r="I5" s="1109"/>
    </row>
    <row r="6" spans="1:12" ht="18" customHeight="1">
      <c r="A6" s="1105" t="s">
        <v>218</v>
      </c>
      <c r="B6" s="1105"/>
      <c r="C6" s="96"/>
      <c r="D6" s="272" t="s">
        <v>364</v>
      </c>
      <c r="E6" s="272" t="s">
        <v>947</v>
      </c>
      <c r="F6" s="272" t="s">
        <v>365</v>
      </c>
      <c r="G6" s="272" t="s">
        <v>366</v>
      </c>
      <c r="H6" s="272" t="s">
        <v>367</v>
      </c>
      <c r="I6" s="272" t="s">
        <v>51</v>
      </c>
    </row>
    <row r="7" spans="1:12">
      <c r="A7" s="624">
        <v>1</v>
      </c>
      <c r="B7" s="1107" t="s">
        <v>109</v>
      </c>
      <c r="C7" s="1107"/>
      <c r="D7" s="13">
        <v>44655.218331682598</v>
      </c>
      <c r="E7" s="13">
        <v>121595.81322926772</v>
      </c>
      <c r="F7" s="13">
        <v>209739.02083694469</v>
      </c>
      <c r="G7" s="13">
        <v>1188646.1664857941</v>
      </c>
      <c r="H7" s="13">
        <v>0</v>
      </c>
      <c r="I7" s="13">
        <v>1564636.218883689</v>
      </c>
    </row>
    <row r="8" spans="1:12">
      <c r="A8" s="624">
        <v>2</v>
      </c>
      <c r="B8" s="1107" t="s">
        <v>106</v>
      </c>
      <c r="C8" s="1107"/>
      <c r="D8" s="13">
        <v>0</v>
      </c>
      <c r="E8" s="13">
        <v>11284.315712632515</v>
      </c>
      <c r="F8" s="13">
        <v>66739.940408221562</v>
      </c>
      <c r="G8" s="13">
        <v>16515.422760802983</v>
      </c>
      <c r="H8" s="13">
        <v>528.93345891134811</v>
      </c>
      <c r="I8" s="13">
        <v>93411.338935160005</v>
      </c>
    </row>
    <row r="9" spans="1:12">
      <c r="A9" s="113">
        <v>3</v>
      </c>
      <c r="B9" s="1050" t="s">
        <v>51</v>
      </c>
      <c r="C9" s="1050"/>
      <c r="D9" s="89">
        <v>44655.218331682598</v>
      </c>
      <c r="E9" s="89">
        <v>132880.12894190024</v>
      </c>
      <c r="F9" s="89">
        <v>276478.96124516625</v>
      </c>
      <c r="G9" s="89">
        <v>1205161.5892465971</v>
      </c>
      <c r="H9" s="89">
        <v>528.93345891134811</v>
      </c>
      <c r="I9" s="89">
        <v>1658047.5578188491</v>
      </c>
      <c r="L9" s="451"/>
    </row>
    <row r="13" spans="1:12">
      <c r="A13" s="108"/>
      <c r="B13" s="108"/>
      <c r="C13" s="108"/>
      <c r="D13" s="108" t="s">
        <v>254</v>
      </c>
      <c r="E13" s="108" t="s">
        <v>255</v>
      </c>
      <c r="F13" s="108" t="s">
        <v>256</v>
      </c>
      <c r="G13" s="108" t="s">
        <v>257</v>
      </c>
      <c r="H13" s="108" t="s">
        <v>258</v>
      </c>
      <c r="I13" s="108" t="s">
        <v>259</v>
      </c>
    </row>
    <row r="14" spans="1:12" ht="14.25" customHeight="1">
      <c r="A14" s="1108" t="s">
        <v>1765</v>
      </c>
      <c r="B14" s="1108"/>
      <c r="D14" s="1109" t="s">
        <v>363</v>
      </c>
      <c r="E14" s="1109"/>
      <c r="F14" s="1109"/>
      <c r="G14" s="1109"/>
      <c r="H14" s="1109"/>
      <c r="I14" s="1109"/>
    </row>
    <row r="15" spans="1:12" ht="14.25" customHeight="1">
      <c r="A15" s="1105" t="s">
        <v>218</v>
      </c>
      <c r="B15" s="1105"/>
      <c r="C15" s="96"/>
      <c r="D15" s="272" t="s">
        <v>364</v>
      </c>
      <c r="E15" s="272" t="s">
        <v>947</v>
      </c>
      <c r="F15" s="272" t="s">
        <v>365</v>
      </c>
      <c r="G15" s="272" t="s">
        <v>366</v>
      </c>
      <c r="H15" s="272" t="s">
        <v>367</v>
      </c>
      <c r="I15" s="272" t="s">
        <v>51</v>
      </c>
    </row>
    <row r="16" spans="1:12">
      <c r="A16" s="624">
        <v>1</v>
      </c>
      <c r="B16" s="1107" t="s">
        <v>109</v>
      </c>
      <c r="C16" s="1107"/>
      <c r="D16" s="13">
        <v>38922.292924972244</v>
      </c>
      <c r="E16" s="13">
        <v>101886.25780977489</v>
      </c>
      <c r="F16" s="13">
        <v>188039.72848261177</v>
      </c>
      <c r="G16" s="13">
        <v>1171724.2518537031</v>
      </c>
      <c r="H16" s="13">
        <v>0</v>
      </c>
      <c r="I16" s="13">
        <v>1500571.4724795441</v>
      </c>
    </row>
    <row r="17" spans="1:9">
      <c r="A17" s="624">
        <v>2</v>
      </c>
      <c r="B17" s="1107" t="s">
        <v>106</v>
      </c>
      <c r="C17" s="1107"/>
      <c r="D17" s="13">
        <v>0</v>
      </c>
      <c r="E17" s="13">
        <v>10035.315311100994</v>
      </c>
      <c r="F17" s="13">
        <v>66414.532656072552</v>
      </c>
      <c r="G17" s="13">
        <v>15331.37349616668</v>
      </c>
      <c r="H17" s="13">
        <v>2.371567140836083E-5</v>
      </c>
      <c r="I17" s="13">
        <v>91781.221487055911</v>
      </c>
    </row>
    <row r="18" spans="1:9">
      <c r="A18" s="113">
        <v>3</v>
      </c>
      <c r="B18" s="1050" t="s">
        <v>51</v>
      </c>
      <c r="C18" s="1050"/>
      <c r="D18" s="89">
        <v>38922.292924972244</v>
      </c>
      <c r="E18" s="89">
        <v>111921.57312087588</v>
      </c>
      <c r="F18" s="89">
        <v>254454.26113868432</v>
      </c>
      <c r="G18" s="89">
        <v>1187055.6253498697</v>
      </c>
      <c r="H18" s="89">
        <v>2.371567140836083E-5</v>
      </c>
      <c r="I18" s="89">
        <v>1592352.6939666001</v>
      </c>
    </row>
    <row r="21" spans="1:9">
      <c r="E21" s="585"/>
    </row>
    <row r="48" spans="2:4">
      <c r="B48" s="164"/>
      <c r="C48" s="164"/>
      <c r="D48" s="164"/>
    </row>
    <row r="49" spans="2:4">
      <c r="B49" s="164"/>
      <c r="C49" s="164"/>
      <c r="D49" s="164"/>
    </row>
    <row r="50" spans="2:4">
      <c r="B50" s="164"/>
      <c r="C50" s="164"/>
      <c r="D50" s="164"/>
    </row>
    <row r="56" spans="2:4" s="109" customFormat="1" ht="8.5"/>
    <row r="57" spans="2:4" ht="14.25" customHeight="1"/>
    <row r="58" spans="2:4" ht="18" customHeight="1"/>
  </sheetData>
  <mergeCells count="13">
    <mergeCell ref="B18:C18"/>
    <mergeCell ref="B9:C9"/>
    <mergeCell ref="A14:B14"/>
    <mergeCell ref="D14:I14"/>
    <mergeCell ref="A15:B15"/>
    <mergeCell ref="B16:C16"/>
    <mergeCell ref="B17:C17"/>
    <mergeCell ref="B8:C8"/>
    <mergeCell ref="A2:I2"/>
    <mergeCell ref="A5:B5"/>
    <mergeCell ref="D5:I5"/>
    <mergeCell ref="A6:B6"/>
    <mergeCell ref="B7:C7"/>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EA986-AC60-4755-B8E9-89F2433CC433}">
  <sheetPr>
    <pageSetUpPr fitToPage="1"/>
  </sheetPr>
  <dimension ref="A1:A26"/>
  <sheetViews>
    <sheetView showGridLines="0" zoomScaleNormal="100" zoomScaleSheetLayoutView="100" workbookViewId="0">
      <selection activeCell="A26" sqref="A26"/>
    </sheetView>
  </sheetViews>
  <sheetFormatPr defaultColWidth="9.1796875" defaultRowHeight="14"/>
  <cols>
    <col min="1" max="1" width="110.54296875" style="2" customWidth="1"/>
    <col min="2" max="16384" width="9.1796875" style="2"/>
  </cols>
  <sheetData>
    <row r="1" spans="1:1" ht="23.15" customHeight="1">
      <c r="A1" s="934" t="s">
        <v>1829</v>
      </c>
    </row>
    <row r="2" spans="1:1">
      <c r="A2" s="935" t="s">
        <v>1830</v>
      </c>
    </row>
    <row r="4" spans="1:1">
      <c r="A4" s="1005" t="s">
        <v>1831</v>
      </c>
    </row>
    <row r="5" spans="1:1" ht="65">
      <c r="A5" s="1007" t="s">
        <v>1844</v>
      </c>
    </row>
    <row r="6" spans="1:1">
      <c r="A6" s="1007"/>
    </row>
    <row r="7" spans="1:1">
      <c r="A7" s="1005" t="s">
        <v>1832</v>
      </c>
    </row>
    <row r="8" spans="1:1">
      <c r="A8" s="1006" t="s">
        <v>1833</v>
      </c>
    </row>
    <row r="9" spans="1:1">
      <c r="A9" s="1006"/>
    </row>
    <row r="10" spans="1:1">
      <c r="A10" s="1008" t="s">
        <v>1834</v>
      </c>
    </row>
    <row r="11" spans="1:1">
      <c r="A11" s="1006" t="s">
        <v>1835</v>
      </c>
    </row>
    <row r="12" spans="1:1">
      <c r="A12" s="1006"/>
    </row>
    <row r="13" spans="1:1">
      <c r="A13" s="1005" t="s">
        <v>1836</v>
      </c>
    </row>
    <row r="14" spans="1:1">
      <c r="A14" s="1006" t="s">
        <v>1837</v>
      </c>
    </row>
    <row r="15" spans="1:1">
      <c r="A15" s="1006"/>
    </row>
    <row r="16" spans="1:1">
      <c r="A16" s="1005" t="s">
        <v>1838</v>
      </c>
    </row>
    <row r="17" spans="1:1">
      <c r="A17" s="1006" t="s">
        <v>1839</v>
      </c>
    </row>
    <row r="18" spans="1:1">
      <c r="A18" s="1006"/>
    </row>
    <row r="19" spans="1:1">
      <c r="A19" s="1005" t="s">
        <v>1840</v>
      </c>
    </row>
    <row r="20" spans="1:1" ht="39">
      <c r="A20" s="1007" t="s">
        <v>1824</v>
      </c>
    </row>
    <row r="21" spans="1:1">
      <c r="A21" s="1007"/>
    </row>
    <row r="22" spans="1:1">
      <c r="A22" s="1005" t="s">
        <v>1841</v>
      </c>
    </row>
    <row r="23" spans="1:1">
      <c r="A23" s="1007" t="s">
        <v>1842</v>
      </c>
    </row>
    <row r="24" spans="1:1">
      <c r="A24" s="1007"/>
    </row>
    <row r="25" spans="1:1">
      <c r="A25" s="1005" t="s">
        <v>1843</v>
      </c>
    </row>
    <row r="26" spans="1:1">
      <c r="A26" s="1006" t="s">
        <v>1845</v>
      </c>
    </row>
  </sheetData>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1C5B-20B1-49EA-AF63-99DECE605963}">
  <sheetPr>
    <tabColor rgb="FF5B9BD5"/>
    <pageSetUpPr fitToPage="1"/>
  </sheetPr>
  <dimension ref="A1:E25"/>
  <sheetViews>
    <sheetView showGridLines="0" zoomScaleNormal="100" zoomScaleSheetLayoutView="130" workbookViewId="0">
      <selection activeCell="C26" sqref="C26"/>
    </sheetView>
  </sheetViews>
  <sheetFormatPr defaultColWidth="9.1796875" defaultRowHeight="14"/>
  <cols>
    <col min="1" max="1" width="3.1796875" style="2" customWidth="1"/>
    <col min="2" max="2" width="53.453125" style="2" customWidth="1"/>
    <col min="3" max="3" width="16.453125" style="2" customWidth="1"/>
    <col min="4" max="4" width="18.453125" style="2" customWidth="1"/>
    <col min="5" max="7" width="8.54296875" style="2" customWidth="1"/>
    <col min="8" max="9" width="9.81640625" style="2" customWidth="1"/>
    <col min="10" max="16384" width="9.1796875" style="2"/>
  </cols>
  <sheetData>
    <row r="1" spans="1:5" ht="15.75" customHeight="1">
      <c r="A1" s="3" t="s">
        <v>1017</v>
      </c>
      <c r="B1" s="3"/>
      <c r="C1" s="103" t="s">
        <v>201</v>
      </c>
    </row>
    <row r="2" spans="1:5">
      <c r="A2" s="1110" t="s">
        <v>1970</v>
      </c>
      <c r="B2" s="1110"/>
      <c r="C2" s="1110"/>
      <c r="D2" s="26"/>
    </row>
    <row r="3" spans="1:5" s="33" customFormat="1" ht="14.15" customHeight="1">
      <c r="A3" s="1111" t="s">
        <v>1772</v>
      </c>
      <c r="B3" s="1111"/>
      <c r="C3" s="107" t="s">
        <v>254</v>
      </c>
      <c r="D3" s="119"/>
    </row>
    <row r="4" spans="1:5">
      <c r="A4" s="1112" t="s">
        <v>218</v>
      </c>
      <c r="B4" s="1112"/>
      <c r="C4" s="327" t="s">
        <v>908</v>
      </c>
    </row>
    <row r="5" spans="1:5">
      <c r="A5" s="347" t="s">
        <v>400</v>
      </c>
      <c r="B5" s="348" t="s">
        <v>904</v>
      </c>
      <c r="C5" s="349">
        <v>17700.19352502</v>
      </c>
      <c r="E5" s="164"/>
    </row>
    <row r="6" spans="1:5">
      <c r="A6" s="176" t="s">
        <v>401</v>
      </c>
      <c r="B6" s="79" t="s">
        <v>905</v>
      </c>
      <c r="C6" s="13">
        <v>5592.0216509800021</v>
      </c>
      <c r="E6" s="585"/>
    </row>
    <row r="7" spans="1:5">
      <c r="A7" s="176" t="s">
        <v>402</v>
      </c>
      <c r="B7" s="79" t="s">
        <v>906</v>
      </c>
      <c r="C7" s="13">
        <v>5300.1446459699982</v>
      </c>
    </row>
    <row r="8" spans="1:5">
      <c r="A8" s="176" t="s">
        <v>403</v>
      </c>
      <c r="B8" s="79" t="s">
        <v>1945</v>
      </c>
      <c r="C8" s="13">
        <v>117.24226763999999</v>
      </c>
    </row>
    <row r="9" spans="1:5">
      <c r="A9" s="176" t="s">
        <v>404</v>
      </c>
      <c r="B9" s="120" t="s">
        <v>1946</v>
      </c>
      <c r="C9" s="13">
        <v>5182.902378329999</v>
      </c>
    </row>
    <row r="10" spans="1:5">
      <c r="A10" s="350" t="s">
        <v>405</v>
      </c>
      <c r="B10" s="328" t="s">
        <v>907</v>
      </c>
      <c r="C10" s="351">
        <v>17992.070530030011</v>
      </c>
      <c r="D10" s="164"/>
    </row>
    <row r="11" spans="1:5">
      <c r="A11" s="176"/>
      <c r="B11" s="54"/>
      <c r="C11" s="49"/>
      <c r="D11" s="49"/>
      <c r="E11" s="164"/>
    </row>
    <row r="12" spans="1:5">
      <c r="A12" s="176"/>
      <c r="B12" s="54"/>
      <c r="C12" s="49"/>
      <c r="D12" s="49"/>
    </row>
    <row r="13" spans="1:5">
      <c r="A13" s="161"/>
      <c r="C13" s="50"/>
      <c r="D13" s="26"/>
    </row>
    <row r="14" spans="1:5">
      <c r="A14" s="1111" t="s">
        <v>1765</v>
      </c>
      <c r="B14" s="1111"/>
      <c r="C14" s="107" t="s">
        <v>254</v>
      </c>
      <c r="D14" s="35"/>
    </row>
    <row r="15" spans="1:5">
      <c r="A15" s="1112" t="s">
        <v>218</v>
      </c>
      <c r="B15" s="1112"/>
      <c r="C15" s="327" t="s">
        <v>908</v>
      </c>
    </row>
    <row r="16" spans="1:5">
      <c r="A16" s="347" t="s">
        <v>400</v>
      </c>
      <c r="B16" s="348" t="s">
        <v>904</v>
      </c>
      <c r="C16" s="349">
        <v>18096.58617376001</v>
      </c>
      <c r="D16" s="164"/>
    </row>
    <row r="17" spans="1:5">
      <c r="A17" s="176" t="s">
        <v>401</v>
      </c>
      <c r="B17" s="79" t="s">
        <v>905</v>
      </c>
      <c r="C17" s="13">
        <v>4812.2912444000012</v>
      </c>
    </row>
    <row r="18" spans="1:5">
      <c r="A18" s="176" t="s">
        <v>402</v>
      </c>
      <c r="B18" s="79" t="s">
        <v>906</v>
      </c>
      <c r="C18" s="13">
        <v>5208.6838931400007</v>
      </c>
    </row>
    <row r="19" spans="1:5">
      <c r="A19" s="176" t="s">
        <v>403</v>
      </c>
      <c r="B19" s="79" t="s">
        <v>909</v>
      </c>
      <c r="C19" s="13">
        <v>168.28648394999999</v>
      </c>
    </row>
    <row r="20" spans="1:5">
      <c r="A20" s="176" t="s">
        <v>404</v>
      </c>
      <c r="B20" s="120" t="s">
        <v>910</v>
      </c>
      <c r="C20" s="13">
        <v>5040.3974091900018</v>
      </c>
    </row>
    <row r="21" spans="1:5">
      <c r="A21" s="350" t="s">
        <v>405</v>
      </c>
      <c r="B21" s="328" t="s">
        <v>907</v>
      </c>
      <c r="C21" s="351">
        <v>17700.193525019989</v>
      </c>
      <c r="D21" s="164"/>
      <c r="E21" s="585"/>
    </row>
    <row r="25" spans="1:5">
      <c r="B25" s="586"/>
    </row>
  </sheetData>
  <mergeCells count="5">
    <mergeCell ref="A2:C2"/>
    <mergeCell ref="A3:B3"/>
    <mergeCell ref="A4:B4"/>
    <mergeCell ref="A14:B14"/>
    <mergeCell ref="A15:B15"/>
  </mergeCells>
  <hyperlinks>
    <hyperlink ref="C1" location="Index!A1" display="Index" xr:uid="{67359F98-43AE-4755-9E1A-8B76A5AE4047}"/>
  </hyperlink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BC0CB-123E-4388-9CD2-8EEE3F44D5B3}">
  <sheetPr>
    <tabColor rgb="FF5B9BD5"/>
  </sheetPr>
  <dimension ref="A1:N38"/>
  <sheetViews>
    <sheetView showGridLines="0" zoomScaleNormal="100" workbookViewId="0">
      <selection activeCell="A2" sqref="A2:Q2"/>
    </sheetView>
  </sheetViews>
  <sheetFormatPr defaultRowHeight="14.5"/>
  <cols>
    <col min="1" max="1" width="3.1796875" customWidth="1"/>
    <col min="2" max="2" width="32.453125" bestFit="1" customWidth="1"/>
    <col min="3" max="10" width="11.453125" customWidth="1"/>
    <col min="18" max="18" width="10.54296875" bestFit="1" customWidth="1"/>
  </cols>
  <sheetData>
    <row r="1" spans="1:10" s="2" customFormat="1" ht="15.75" customHeight="1">
      <c r="A1" s="3" t="s">
        <v>280</v>
      </c>
      <c r="B1" s="3"/>
      <c r="C1" s="3"/>
      <c r="D1" s="3"/>
      <c r="E1" s="3"/>
      <c r="F1" s="3"/>
      <c r="G1" s="3"/>
      <c r="H1" s="3"/>
      <c r="I1" s="103"/>
      <c r="J1" s="103" t="s">
        <v>201</v>
      </c>
    </row>
    <row r="2" spans="1:10" s="2" customFormat="1" ht="15.75" customHeight="1">
      <c r="A2" s="1113" t="s">
        <v>1519</v>
      </c>
      <c r="B2" s="1113"/>
      <c r="C2" s="1113"/>
      <c r="D2" s="1113"/>
      <c r="E2" s="1113"/>
      <c r="F2" s="1113"/>
      <c r="G2" s="1113"/>
      <c r="H2" s="1113"/>
      <c r="I2" s="1113"/>
      <c r="J2" s="1113"/>
    </row>
    <row r="3" spans="1:10" s="2" customFormat="1" ht="14">
      <c r="A3" s="161"/>
      <c r="H3" s="26"/>
    </row>
    <row r="4" spans="1:10" s="2" customFormat="1" ht="14">
      <c r="A4" s="165"/>
      <c r="B4" s="48"/>
      <c r="C4" s="157" t="s">
        <v>254</v>
      </c>
      <c r="D4" s="157" t="s">
        <v>255</v>
      </c>
      <c r="E4" s="157" t="s">
        <v>256</v>
      </c>
      <c r="F4" s="157" t="s">
        <v>257</v>
      </c>
      <c r="G4" s="157" t="s">
        <v>258</v>
      </c>
      <c r="H4" s="157" t="s">
        <v>259</v>
      </c>
      <c r="I4" s="158" t="s">
        <v>260</v>
      </c>
      <c r="J4" s="157" t="s">
        <v>261</v>
      </c>
    </row>
    <row r="5" spans="1:10" ht="48" customHeight="1">
      <c r="B5" s="154"/>
      <c r="C5" s="1096" t="s">
        <v>281</v>
      </c>
      <c r="D5" s="1097"/>
      <c r="E5" s="1097"/>
      <c r="F5" s="1098"/>
      <c r="G5" s="1114" t="s">
        <v>282</v>
      </c>
      <c r="H5" s="1115"/>
      <c r="I5" s="1116" t="s">
        <v>283</v>
      </c>
      <c r="J5" s="1117"/>
    </row>
    <row r="6" spans="1:10" ht="24" customHeight="1">
      <c r="A6" s="149"/>
      <c r="B6" s="154"/>
      <c r="C6" s="1118" t="s">
        <v>284</v>
      </c>
      <c r="D6" s="1102" t="s">
        <v>285</v>
      </c>
      <c r="E6" s="1103"/>
      <c r="F6" s="1104"/>
      <c r="G6" s="1120" t="s">
        <v>286</v>
      </c>
      <c r="H6" s="1120" t="s">
        <v>287</v>
      </c>
      <c r="I6" s="150"/>
      <c r="J6" s="1122" t="s">
        <v>288</v>
      </c>
    </row>
    <row r="7" spans="1:10" ht="66" customHeight="1">
      <c r="A7" s="1124" t="s">
        <v>1925</v>
      </c>
      <c r="B7" s="1125"/>
      <c r="C7" s="1119"/>
      <c r="D7" s="188"/>
      <c r="E7" s="155" t="s">
        <v>107</v>
      </c>
      <c r="F7" s="155" t="s">
        <v>108</v>
      </c>
      <c r="G7" s="1121"/>
      <c r="H7" s="1121"/>
      <c r="I7" s="151"/>
      <c r="J7" s="1123"/>
    </row>
    <row r="8" spans="1:10">
      <c r="A8" s="176" t="s">
        <v>898</v>
      </c>
      <c r="B8" s="176" t="s">
        <v>897</v>
      </c>
      <c r="C8" s="652">
        <v>0</v>
      </c>
      <c r="D8" s="312">
        <v>0</v>
      </c>
      <c r="E8" s="312">
        <v>0</v>
      </c>
      <c r="F8" s="312">
        <v>0</v>
      </c>
      <c r="G8" s="653">
        <v>0</v>
      </c>
      <c r="H8" s="653">
        <v>0</v>
      </c>
      <c r="I8" s="654">
        <v>0</v>
      </c>
      <c r="J8" s="654">
        <v>0</v>
      </c>
    </row>
    <row r="9" spans="1:10">
      <c r="A9" s="176" t="s">
        <v>400</v>
      </c>
      <c r="B9" s="176" t="s">
        <v>109</v>
      </c>
      <c r="C9" s="655">
        <v>252.65023572000001</v>
      </c>
      <c r="D9" s="655">
        <v>1878.68286816</v>
      </c>
      <c r="E9" s="655">
        <v>1878.68286816</v>
      </c>
      <c r="F9" s="655">
        <v>581.62758871000005</v>
      </c>
      <c r="G9" s="655">
        <v>-2.54450713</v>
      </c>
      <c r="H9" s="655">
        <v>-554.93448212999999</v>
      </c>
      <c r="I9" s="655">
        <v>1317.34815733041</v>
      </c>
      <c r="J9" s="655">
        <v>1139.396719057258</v>
      </c>
    </row>
    <row r="10" spans="1:10">
      <c r="A10" s="176" t="s">
        <v>401</v>
      </c>
      <c r="B10" s="187" t="s">
        <v>289</v>
      </c>
      <c r="C10" s="655">
        <v>0</v>
      </c>
      <c r="D10" s="655">
        <v>0</v>
      </c>
      <c r="E10" s="655">
        <v>0</v>
      </c>
      <c r="F10" s="655">
        <v>0</v>
      </c>
      <c r="G10" s="655">
        <v>0</v>
      </c>
      <c r="H10" s="655">
        <v>0</v>
      </c>
      <c r="I10" s="655">
        <v>0</v>
      </c>
      <c r="J10" s="655">
        <v>0</v>
      </c>
    </row>
    <row r="11" spans="1:10">
      <c r="A11" s="176" t="s">
        <v>402</v>
      </c>
      <c r="B11" s="187" t="s">
        <v>290</v>
      </c>
      <c r="C11" s="655">
        <v>0</v>
      </c>
      <c r="D11" s="655">
        <v>0</v>
      </c>
      <c r="E11" s="655">
        <v>0</v>
      </c>
      <c r="F11" s="655">
        <v>0</v>
      </c>
      <c r="G11" s="655">
        <v>0</v>
      </c>
      <c r="H11" s="655">
        <v>0</v>
      </c>
      <c r="I11" s="655">
        <v>0</v>
      </c>
      <c r="J11" s="655">
        <v>0</v>
      </c>
    </row>
    <row r="12" spans="1:10">
      <c r="A12" s="176" t="s">
        <v>403</v>
      </c>
      <c r="B12" s="187" t="s">
        <v>291</v>
      </c>
      <c r="C12" s="656">
        <v>0</v>
      </c>
      <c r="D12" s="656">
        <v>0</v>
      </c>
      <c r="E12" s="656">
        <v>0</v>
      </c>
      <c r="F12" s="656">
        <v>0</v>
      </c>
      <c r="G12" s="656">
        <v>0</v>
      </c>
      <c r="H12" s="656">
        <v>0</v>
      </c>
      <c r="I12" s="656">
        <v>0</v>
      </c>
      <c r="J12" s="656">
        <v>0</v>
      </c>
    </row>
    <row r="13" spans="1:10">
      <c r="A13" s="176" t="s">
        <v>404</v>
      </c>
      <c r="B13" s="187" t="s">
        <v>292</v>
      </c>
      <c r="C13" s="656">
        <v>0</v>
      </c>
      <c r="D13" s="656">
        <v>46.808891840000001</v>
      </c>
      <c r="E13" s="656">
        <v>46.808891840000001</v>
      </c>
      <c r="F13" s="656">
        <v>46.808891840000001</v>
      </c>
      <c r="G13" s="656">
        <v>0</v>
      </c>
      <c r="H13" s="656">
        <v>-46.808891840000001</v>
      </c>
      <c r="I13" s="656">
        <v>0</v>
      </c>
      <c r="J13" s="656">
        <v>0</v>
      </c>
    </row>
    <row r="14" spans="1:10">
      <c r="A14" s="176" t="s">
        <v>405</v>
      </c>
      <c r="B14" s="187" t="s">
        <v>293</v>
      </c>
      <c r="C14" s="656">
        <v>13.411327</v>
      </c>
      <c r="D14" s="656">
        <v>699.78711724000004</v>
      </c>
      <c r="E14" s="656">
        <v>699.78711724000004</v>
      </c>
      <c r="F14" s="656">
        <v>290.82602924999998</v>
      </c>
      <c r="G14" s="656">
        <v>-1.41772758</v>
      </c>
      <c r="H14" s="656">
        <v>-191.03143571000001</v>
      </c>
      <c r="I14" s="656">
        <v>463.32654615934501</v>
      </c>
      <c r="J14" s="656">
        <v>455.747181769946</v>
      </c>
    </row>
    <row r="15" spans="1:10">
      <c r="A15" s="176" t="s">
        <v>406</v>
      </c>
      <c r="B15" s="187" t="s">
        <v>294</v>
      </c>
      <c r="C15" s="655">
        <v>239.23890872000001</v>
      </c>
      <c r="D15" s="655">
        <v>1132.0868590799998</v>
      </c>
      <c r="E15" s="655">
        <v>1132.0868590799998</v>
      </c>
      <c r="F15" s="655">
        <v>243.99266761999999</v>
      </c>
      <c r="G15" s="655">
        <v>-1.12677955</v>
      </c>
      <c r="H15" s="655">
        <v>-317.09415458000007</v>
      </c>
      <c r="I15" s="655">
        <v>854.02161117106505</v>
      </c>
      <c r="J15" s="655">
        <v>683.64953728731189</v>
      </c>
    </row>
    <row r="16" spans="1:10">
      <c r="A16" s="176" t="s">
        <v>407</v>
      </c>
      <c r="B16" s="176" t="s">
        <v>295</v>
      </c>
      <c r="C16" s="655">
        <v>0</v>
      </c>
      <c r="D16" s="655">
        <v>0</v>
      </c>
      <c r="E16" s="655">
        <v>0</v>
      </c>
      <c r="F16" s="655">
        <v>0</v>
      </c>
      <c r="G16" s="655">
        <v>0</v>
      </c>
      <c r="H16" s="655">
        <v>0</v>
      </c>
      <c r="I16" s="655">
        <v>0</v>
      </c>
      <c r="J16" s="655">
        <v>0</v>
      </c>
    </row>
    <row r="17" spans="1:14">
      <c r="A17" s="176" t="s">
        <v>408</v>
      </c>
      <c r="B17" s="176" t="s">
        <v>296</v>
      </c>
      <c r="C17" s="655">
        <v>0</v>
      </c>
      <c r="D17" s="655">
        <v>0</v>
      </c>
      <c r="E17" s="655">
        <v>0</v>
      </c>
      <c r="F17" s="655">
        <v>0</v>
      </c>
      <c r="G17" s="655">
        <v>0</v>
      </c>
      <c r="H17" s="655">
        <v>0</v>
      </c>
      <c r="I17" s="655"/>
      <c r="J17" s="655"/>
    </row>
    <row r="18" spans="1:14">
      <c r="A18" s="304">
        <v>100</v>
      </c>
      <c r="B18" s="122" t="s">
        <v>51</v>
      </c>
      <c r="C18" s="657">
        <v>252.65023572000001</v>
      </c>
      <c r="D18" s="657">
        <v>1878.68286816</v>
      </c>
      <c r="E18" s="657">
        <v>1878.68286816</v>
      </c>
      <c r="F18" s="657">
        <v>581.62758871000005</v>
      </c>
      <c r="G18" s="657">
        <v>-2.54450713</v>
      </c>
      <c r="H18" s="657">
        <v>-554.93448212999999</v>
      </c>
      <c r="I18" s="657">
        <v>1317.34815733041</v>
      </c>
      <c r="J18" s="657">
        <v>1139.396719057258</v>
      </c>
      <c r="L18" s="175"/>
      <c r="N18" s="497"/>
    </row>
    <row r="19" spans="1:14">
      <c r="A19" s="68"/>
      <c r="B19" s="649"/>
      <c r="C19" s="649"/>
      <c r="D19" s="649"/>
      <c r="E19" s="649"/>
      <c r="F19" s="649"/>
      <c r="G19" s="649"/>
      <c r="H19" s="649"/>
      <c r="I19" s="649"/>
    </row>
    <row r="20" spans="1:14">
      <c r="A20" s="68"/>
      <c r="B20" s="649"/>
      <c r="C20" s="649"/>
      <c r="D20" s="649"/>
      <c r="E20" s="649"/>
      <c r="F20" s="649"/>
      <c r="G20" s="649"/>
      <c r="H20" s="649"/>
      <c r="I20" s="649"/>
    </row>
    <row r="21" spans="1:14">
      <c r="C21" s="497"/>
    </row>
    <row r="22" spans="1:14">
      <c r="A22" s="165"/>
      <c r="B22" s="48"/>
      <c r="C22" s="157" t="s">
        <v>254</v>
      </c>
      <c r="D22" s="157" t="s">
        <v>255</v>
      </c>
      <c r="E22" s="157" t="s">
        <v>256</v>
      </c>
      <c r="F22" s="157" t="s">
        <v>257</v>
      </c>
      <c r="G22" s="157" t="s">
        <v>258</v>
      </c>
      <c r="H22" s="157" t="s">
        <v>259</v>
      </c>
      <c r="I22" s="158" t="s">
        <v>260</v>
      </c>
      <c r="J22" s="157" t="s">
        <v>261</v>
      </c>
    </row>
    <row r="23" spans="1:14" ht="48" customHeight="1">
      <c r="B23" s="154"/>
      <c r="C23" s="1096" t="s">
        <v>281</v>
      </c>
      <c r="D23" s="1097"/>
      <c r="E23" s="1097"/>
      <c r="F23" s="1098"/>
      <c r="G23" s="1114" t="s">
        <v>282</v>
      </c>
      <c r="H23" s="1115"/>
      <c r="I23" s="1116" t="s">
        <v>283</v>
      </c>
      <c r="J23" s="1117"/>
    </row>
    <row r="24" spans="1:14" ht="15" customHeight="1">
      <c r="A24" s="149"/>
      <c r="B24" s="154"/>
      <c r="C24" s="1118" t="s">
        <v>284</v>
      </c>
      <c r="D24" s="1102" t="s">
        <v>285</v>
      </c>
      <c r="E24" s="1103"/>
      <c r="F24" s="1104"/>
      <c r="G24" s="1120" t="s">
        <v>286</v>
      </c>
      <c r="H24" s="1120" t="s">
        <v>287</v>
      </c>
      <c r="I24" s="150"/>
      <c r="J24" s="1122" t="s">
        <v>288</v>
      </c>
    </row>
    <row r="25" spans="1:14" ht="66" customHeight="1">
      <c r="A25" s="1124" t="s">
        <v>1766</v>
      </c>
      <c r="B25" s="1125"/>
      <c r="C25" s="1119"/>
      <c r="D25" s="188"/>
      <c r="E25" s="155" t="s">
        <v>107</v>
      </c>
      <c r="F25" s="155" t="s">
        <v>108</v>
      </c>
      <c r="G25" s="1121"/>
      <c r="H25" s="1121"/>
      <c r="I25" s="151"/>
      <c r="J25" s="1123"/>
    </row>
    <row r="26" spans="1:14">
      <c r="A26" s="176" t="s">
        <v>898</v>
      </c>
      <c r="B26" s="176" t="s">
        <v>897</v>
      </c>
      <c r="C26" s="652">
        <v>0</v>
      </c>
      <c r="D26" s="312">
        <v>0</v>
      </c>
      <c r="E26" s="312">
        <v>0</v>
      </c>
      <c r="F26" s="312">
        <v>0</v>
      </c>
      <c r="G26" s="653">
        <v>0</v>
      </c>
      <c r="H26" s="653">
        <v>0</v>
      </c>
      <c r="I26" s="654">
        <v>0</v>
      </c>
      <c r="J26" s="654">
        <v>0</v>
      </c>
    </row>
    <row r="27" spans="1:14">
      <c r="A27" s="176" t="s">
        <v>400</v>
      </c>
      <c r="B27" s="176" t="s">
        <v>109</v>
      </c>
      <c r="C27" s="655">
        <v>252.65023572000001</v>
      </c>
      <c r="D27" s="655">
        <v>1878.68286816</v>
      </c>
      <c r="E27" s="655">
        <v>1878.68286816</v>
      </c>
      <c r="F27" s="655">
        <v>581.62758871000005</v>
      </c>
      <c r="G27" s="655">
        <v>-2.54450713</v>
      </c>
      <c r="H27" s="655">
        <v>-554.93448212999999</v>
      </c>
      <c r="I27" s="655">
        <v>1317.34815733041</v>
      </c>
      <c r="J27" s="655">
        <v>1139.396719057258</v>
      </c>
    </row>
    <row r="28" spans="1:14">
      <c r="A28" s="176" t="s">
        <v>401</v>
      </c>
      <c r="B28" s="187" t="s">
        <v>289</v>
      </c>
      <c r="C28" s="655">
        <v>0</v>
      </c>
      <c r="D28" s="655">
        <v>0</v>
      </c>
      <c r="E28" s="655">
        <v>0</v>
      </c>
      <c r="F28" s="655">
        <v>0</v>
      </c>
      <c r="G28" s="655">
        <v>0</v>
      </c>
      <c r="H28" s="655">
        <v>0</v>
      </c>
      <c r="I28" s="655">
        <v>0</v>
      </c>
      <c r="J28" s="655">
        <v>0</v>
      </c>
    </row>
    <row r="29" spans="1:14">
      <c r="A29" s="176" t="s">
        <v>402</v>
      </c>
      <c r="B29" s="187" t="s">
        <v>290</v>
      </c>
      <c r="C29" s="655">
        <v>0</v>
      </c>
      <c r="D29" s="655">
        <v>0</v>
      </c>
      <c r="E29" s="655">
        <v>0</v>
      </c>
      <c r="F29" s="655">
        <v>0</v>
      </c>
      <c r="G29" s="655">
        <v>0</v>
      </c>
      <c r="H29" s="655">
        <v>0</v>
      </c>
      <c r="I29" s="655">
        <v>0</v>
      </c>
      <c r="J29" s="655">
        <v>0</v>
      </c>
    </row>
    <row r="30" spans="1:14">
      <c r="A30" s="176" t="s">
        <v>403</v>
      </c>
      <c r="B30" s="187" t="s">
        <v>291</v>
      </c>
      <c r="C30" s="656">
        <v>0</v>
      </c>
      <c r="D30" s="656">
        <v>0</v>
      </c>
      <c r="E30" s="656">
        <v>0</v>
      </c>
      <c r="F30" s="656">
        <v>0</v>
      </c>
      <c r="G30" s="656">
        <v>0</v>
      </c>
      <c r="H30" s="656">
        <v>0</v>
      </c>
      <c r="I30" s="656">
        <v>0</v>
      </c>
      <c r="J30" s="656">
        <v>0</v>
      </c>
    </row>
    <row r="31" spans="1:14">
      <c r="A31" s="176" t="s">
        <v>404</v>
      </c>
      <c r="B31" s="187" t="s">
        <v>292</v>
      </c>
      <c r="C31" s="656">
        <v>0</v>
      </c>
      <c r="D31" s="656">
        <v>46.808891840000001</v>
      </c>
      <c r="E31" s="656">
        <v>46.808891840000001</v>
      </c>
      <c r="F31" s="656">
        <v>46.808891840000001</v>
      </c>
      <c r="G31" s="656">
        <v>0</v>
      </c>
      <c r="H31" s="656">
        <v>-46.808891840000001</v>
      </c>
      <c r="I31" s="656">
        <v>0</v>
      </c>
      <c r="J31" s="656">
        <v>0</v>
      </c>
    </row>
    <row r="32" spans="1:14">
      <c r="A32" s="176" t="s">
        <v>405</v>
      </c>
      <c r="B32" s="187" t="s">
        <v>293</v>
      </c>
      <c r="C32" s="656">
        <v>13.411327</v>
      </c>
      <c r="D32" s="656">
        <v>699.78711724000004</v>
      </c>
      <c r="E32" s="656">
        <v>699.78711724000004</v>
      </c>
      <c r="F32" s="656">
        <v>290.82602924999998</v>
      </c>
      <c r="G32" s="656">
        <v>-1.41772758</v>
      </c>
      <c r="H32" s="656">
        <v>-191.03143571000001</v>
      </c>
      <c r="I32" s="656">
        <v>463.32654615934501</v>
      </c>
      <c r="J32" s="656">
        <v>455.747181769946</v>
      </c>
    </row>
    <row r="33" spans="1:10">
      <c r="A33" s="176" t="s">
        <v>406</v>
      </c>
      <c r="B33" s="187" t="s">
        <v>294</v>
      </c>
      <c r="C33" s="655">
        <v>239.23890872000001</v>
      </c>
      <c r="D33" s="655">
        <v>1132.0868590799998</v>
      </c>
      <c r="E33" s="655">
        <v>1132.0868590799998</v>
      </c>
      <c r="F33" s="655">
        <v>243.99266761999999</v>
      </c>
      <c r="G33" s="655">
        <v>-1.12677955</v>
      </c>
      <c r="H33" s="655">
        <v>-317.09415458000007</v>
      </c>
      <c r="I33" s="655">
        <v>854.02161117106505</v>
      </c>
      <c r="J33" s="655">
        <v>683.64953728731189</v>
      </c>
    </row>
    <row r="34" spans="1:10">
      <c r="A34" s="176" t="s">
        <v>407</v>
      </c>
      <c r="B34" s="176" t="s">
        <v>295</v>
      </c>
      <c r="C34" s="655">
        <v>0</v>
      </c>
      <c r="D34" s="655">
        <v>0</v>
      </c>
      <c r="E34" s="655">
        <v>0</v>
      </c>
      <c r="F34" s="655">
        <v>0</v>
      </c>
      <c r="G34" s="655">
        <v>0</v>
      </c>
      <c r="H34" s="655">
        <v>0</v>
      </c>
      <c r="I34" s="655">
        <v>0</v>
      </c>
      <c r="J34" s="655">
        <v>0</v>
      </c>
    </row>
    <row r="35" spans="1:10">
      <c r="A35" s="176" t="s">
        <v>408</v>
      </c>
      <c r="B35" s="176" t="s">
        <v>296</v>
      </c>
      <c r="C35" s="655">
        <v>0</v>
      </c>
      <c r="D35" s="655">
        <v>0</v>
      </c>
      <c r="E35" s="655">
        <v>0</v>
      </c>
      <c r="F35" s="655">
        <v>0</v>
      </c>
      <c r="G35" s="655">
        <v>0</v>
      </c>
      <c r="H35" s="655">
        <v>0</v>
      </c>
      <c r="I35" s="655"/>
      <c r="J35" s="655"/>
    </row>
    <row r="36" spans="1:10">
      <c r="A36" s="304">
        <v>100</v>
      </c>
      <c r="B36" s="122" t="s">
        <v>51</v>
      </c>
      <c r="C36" s="657">
        <v>252.65023572000001</v>
      </c>
      <c r="D36" s="657">
        <v>1878.68286816</v>
      </c>
      <c r="E36" s="657">
        <v>1878.68286816</v>
      </c>
      <c r="F36" s="657">
        <v>581.62758871000005</v>
      </c>
      <c r="G36" s="657">
        <v>-2.54450713</v>
      </c>
      <c r="H36" s="657">
        <v>-554.93448212999999</v>
      </c>
      <c r="I36" s="657">
        <v>1317.34815733041</v>
      </c>
      <c r="J36" s="657">
        <v>1139.396719057258</v>
      </c>
    </row>
    <row r="38" spans="1:10">
      <c r="C38" s="175"/>
      <c r="D38" s="175"/>
      <c r="E38" s="175"/>
      <c r="F38" s="175"/>
      <c r="G38" s="175"/>
      <c r="H38" s="175"/>
      <c r="I38" s="175"/>
      <c r="J38" s="175"/>
    </row>
  </sheetData>
  <mergeCells count="19">
    <mergeCell ref="A25:B25"/>
    <mergeCell ref="C23:F23"/>
    <mergeCell ref="G23:H23"/>
    <mergeCell ref="I23:J23"/>
    <mergeCell ref="C24:C25"/>
    <mergeCell ref="D24:F24"/>
    <mergeCell ref="G24:G25"/>
    <mergeCell ref="H24:H25"/>
    <mergeCell ref="J24:J25"/>
    <mergeCell ref="A2:J2"/>
    <mergeCell ref="C5:F5"/>
    <mergeCell ref="G5:H5"/>
    <mergeCell ref="I5:J5"/>
    <mergeCell ref="C6:C7"/>
    <mergeCell ref="D6:F6"/>
    <mergeCell ref="G6:G7"/>
    <mergeCell ref="H6:H7"/>
    <mergeCell ref="J6:J7"/>
    <mergeCell ref="A7:B7"/>
  </mergeCells>
  <hyperlinks>
    <hyperlink ref="J1" location="Index!A1" display="Index" xr:uid="{BF378C45-A42B-4DCC-84D0-0926D196412A}"/>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57176-4056-462B-839E-56342A83B176}">
  <sheetPr>
    <tabColor rgb="FF5B9BD5"/>
  </sheetPr>
  <dimension ref="A1:S62"/>
  <sheetViews>
    <sheetView showGridLines="0" zoomScaleNormal="100" workbookViewId="0">
      <selection activeCell="Q30" sqref="Q30"/>
    </sheetView>
  </sheetViews>
  <sheetFormatPr defaultRowHeight="14.5"/>
  <cols>
    <col min="1" max="1" width="3.1796875" customWidth="1"/>
    <col min="2" max="2" width="26.54296875" customWidth="1"/>
    <col min="3" max="11" width="11.453125" customWidth="1"/>
  </cols>
  <sheetData>
    <row r="1" spans="1:14" s="2" customFormat="1" ht="15.75" customHeight="1">
      <c r="A1" s="3" t="s">
        <v>297</v>
      </c>
      <c r="B1" s="3"/>
      <c r="C1" s="3"/>
      <c r="D1" s="3"/>
      <c r="E1" s="3"/>
      <c r="F1" s="3"/>
      <c r="G1" s="3"/>
      <c r="H1" s="3"/>
      <c r="I1" s="3"/>
      <c r="J1" s="3"/>
      <c r="K1" s="3"/>
      <c r="L1" s="3"/>
      <c r="M1" s="103"/>
      <c r="N1" s="103" t="s">
        <v>201</v>
      </c>
    </row>
    <row r="2" spans="1:14" s="2" customFormat="1" ht="14">
      <c r="A2" s="1127" t="s">
        <v>1971</v>
      </c>
      <c r="B2" s="1127"/>
      <c r="C2" s="1127"/>
      <c r="D2" s="1127"/>
      <c r="E2" s="1127"/>
      <c r="F2" s="1127"/>
      <c r="G2" s="1127"/>
      <c r="H2" s="1127"/>
      <c r="I2" s="1127"/>
      <c r="J2" s="1127"/>
      <c r="K2" s="1127"/>
      <c r="L2" s="1127"/>
      <c r="M2" s="1127"/>
      <c r="N2" s="1127"/>
    </row>
    <row r="3" spans="1:14" s="2" customFormat="1" ht="14">
      <c r="A3" s="161"/>
      <c r="H3" s="26"/>
    </row>
    <row r="4" spans="1:14" s="2" customFormat="1" ht="14">
      <c r="A4" s="165"/>
      <c r="B4" s="48"/>
      <c r="C4" s="157" t="s">
        <v>254</v>
      </c>
      <c r="D4" s="157" t="s">
        <v>255</v>
      </c>
      <c r="E4" s="157" t="s">
        <v>256</v>
      </c>
      <c r="F4" s="157" t="s">
        <v>257</v>
      </c>
      <c r="G4" s="157" t="s">
        <v>258</v>
      </c>
      <c r="H4" s="158" t="s">
        <v>259</v>
      </c>
      <c r="I4" s="157" t="s">
        <v>260</v>
      </c>
      <c r="J4" s="157" t="s">
        <v>261</v>
      </c>
      <c r="K4" s="157" t="s">
        <v>262</v>
      </c>
      <c r="L4" s="157" t="s">
        <v>263</v>
      </c>
      <c r="M4" s="157" t="s">
        <v>264</v>
      </c>
      <c r="N4" s="157" t="s">
        <v>265</v>
      </c>
    </row>
    <row r="5" spans="1:14" ht="16.5" customHeight="1">
      <c r="B5" s="154"/>
      <c r="C5" s="1126" t="s">
        <v>298</v>
      </c>
      <c r="D5" s="1126"/>
      <c r="E5" s="1126"/>
      <c r="F5" s="1126"/>
      <c r="G5" s="1126"/>
      <c r="H5" s="1126"/>
      <c r="I5" s="1126"/>
      <c r="J5" s="1126"/>
      <c r="K5" s="1126"/>
      <c r="L5" s="1126"/>
      <c r="M5" s="1126"/>
      <c r="N5" s="1126"/>
    </row>
    <row r="6" spans="1:14" ht="15" customHeight="1">
      <c r="A6" s="358"/>
      <c r="B6" s="154"/>
      <c r="C6" s="1102" t="s">
        <v>307</v>
      </c>
      <c r="D6" s="1103"/>
      <c r="E6" s="1104"/>
      <c r="F6" s="1102" t="s">
        <v>299</v>
      </c>
      <c r="G6" s="1103"/>
      <c r="H6" s="1103"/>
      <c r="I6" s="1103"/>
      <c r="J6" s="1103"/>
      <c r="K6" s="1103"/>
      <c r="L6" s="1103"/>
      <c r="M6" s="1103"/>
      <c r="N6" s="1104"/>
    </row>
    <row r="7" spans="1:14" ht="15" customHeight="1">
      <c r="A7" s="358"/>
      <c r="B7" s="154"/>
      <c r="C7" s="152"/>
      <c r="D7" s="1118" t="s">
        <v>300</v>
      </c>
      <c r="E7" s="1118" t="s">
        <v>301</v>
      </c>
      <c r="F7" s="595"/>
      <c r="G7" s="1118" t="s">
        <v>302</v>
      </c>
      <c r="H7" s="1118" t="s">
        <v>324</v>
      </c>
      <c r="I7" s="1118" t="s">
        <v>325</v>
      </c>
      <c r="J7" s="1118" t="s">
        <v>326</v>
      </c>
      <c r="K7" s="1118" t="s">
        <v>327</v>
      </c>
      <c r="L7" s="1118" t="s">
        <v>328</v>
      </c>
      <c r="M7" s="1118" t="s">
        <v>303</v>
      </c>
      <c r="N7" s="1118" t="s">
        <v>107</v>
      </c>
    </row>
    <row r="8" spans="1:14" ht="24" customHeight="1">
      <c r="A8" s="1124" t="s">
        <v>1925</v>
      </c>
      <c r="B8" s="1125"/>
      <c r="C8" s="153"/>
      <c r="D8" s="1119"/>
      <c r="E8" s="1119"/>
      <c r="F8" s="596"/>
      <c r="G8" s="1119"/>
      <c r="H8" s="1119"/>
      <c r="I8" s="1119"/>
      <c r="J8" s="1119"/>
      <c r="K8" s="1119"/>
      <c r="L8" s="1119"/>
      <c r="M8" s="1119"/>
      <c r="N8" s="1119"/>
    </row>
    <row r="9" spans="1:14">
      <c r="A9" s="176" t="s">
        <v>898</v>
      </c>
      <c r="B9" s="176" t="s">
        <v>897</v>
      </c>
      <c r="C9" s="655"/>
      <c r="D9" s="655"/>
      <c r="E9" s="655"/>
      <c r="F9" s="655"/>
      <c r="G9" s="655"/>
      <c r="H9" s="655"/>
      <c r="I9" s="655"/>
      <c r="J9" s="655"/>
      <c r="K9" s="655"/>
      <c r="L9" s="655"/>
      <c r="M9" s="655"/>
      <c r="N9" s="655"/>
    </row>
    <row r="10" spans="1:14">
      <c r="A10" s="593" t="s">
        <v>400</v>
      </c>
      <c r="B10" s="593" t="s">
        <v>109</v>
      </c>
      <c r="C10" s="658"/>
      <c r="D10" s="658"/>
      <c r="E10" s="658"/>
      <c r="F10" s="658"/>
      <c r="G10" s="658"/>
      <c r="H10" s="658"/>
      <c r="I10" s="658"/>
      <c r="J10" s="658"/>
      <c r="K10" s="658"/>
      <c r="L10" s="658"/>
      <c r="M10" s="658"/>
      <c r="N10" s="658"/>
    </row>
    <row r="11" spans="1:14">
      <c r="A11" s="176" t="s">
        <v>401</v>
      </c>
      <c r="B11" s="187" t="s">
        <v>289</v>
      </c>
      <c r="C11" s="655"/>
      <c r="D11" s="655"/>
      <c r="E11" s="655"/>
      <c r="F11" s="655"/>
      <c r="G11" s="655"/>
      <c r="H11" s="655"/>
      <c r="I11" s="655"/>
      <c r="J11" s="655"/>
      <c r="K11" s="655"/>
      <c r="L11" s="655"/>
      <c r="M11" s="655"/>
      <c r="N11" s="655"/>
    </row>
    <row r="12" spans="1:14">
      <c r="A12" s="176" t="s">
        <v>402</v>
      </c>
      <c r="B12" s="187" t="s">
        <v>290</v>
      </c>
      <c r="C12" s="655"/>
      <c r="D12" s="655"/>
      <c r="E12" s="655"/>
      <c r="F12" s="655"/>
      <c r="G12" s="655"/>
      <c r="H12" s="655"/>
      <c r="I12" s="655"/>
      <c r="J12" s="655"/>
      <c r="K12" s="655"/>
      <c r="L12" s="655"/>
      <c r="M12" s="655"/>
      <c r="N12" s="655"/>
    </row>
    <row r="13" spans="1:14">
      <c r="A13" s="176" t="s">
        <v>403</v>
      </c>
      <c r="B13" s="187" t="s">
        <v>291</v>
      </c>
      <c r="C13" s="655"/>
      <c r="D13" s="655"/>
      <c r="E13" s="655"/>
      <c r="F13" s="655"/>
      <c r="G13" s="655"/>
      <c r="H13" s="655"/>
      <c r="I13" s="655"/>
      <c r="J13" s="655"/>
      <c r="K13" s="655"/>
      <c r="L13" s="655"/>
      <c r="M13" s="655"/>
      <c r="N13" s="655"/>
    </row>
    <row r="14" spans="1:14">
      <c r="A14" s="176" t="s">
        <v>404</v>
      </c>
      <c r="B14" s="187" t="s">
        <v>292</v>
      </c>
      <c r="C14" s="655"/>
      <c r="D14" s="655"/>
      <c r="E14" s="655"/>
      <c r="F14" s="655"/>
      <c r="G14" s="655"/>
      <c r="H14" s="655"/>
      <c r="I14" s="655"/>
      <c r="J14" s="655"/>
      <c r="K14" s="655"/>
      <c r="L14" s="655"/>
      <c r="M14" s="655"/>
      <c r="N14" s="655"/>
    </row>
    <row r="15" spans="1:14">
      <c r="A15" s="176" t="s">
        <v>405</v>
      </c>
      <c r="B15" s="187" t="s">
        <v>293</v>
      </c>
      <c r="C15" s="655"/>
      <c r="D15" s="655"/>
      <c r="E15" s="655"/>
      <c r="F15" s="655"/>
      <c r="G15" s="655"/>
      <c r="H15" s="655"/>
      <c r="I15" s="655"/>
      <c r="J15" s="655"/>
      <c r="K15" s="655"/>
      <c r="L15" s="655"/>
      <c r="M15" s="655"/>
      <c r="N15" s="655"/>
    </row>
    <row r="16" spans="1:14">
      <c r="A16" s="176" t="s">
        <v>406</v>
      </c>
      <c r="B16" s="356" t="s">
        <v>304</v>
      </c>
      <c r="C16" s="655"/>
      <c r="D16" s="655"/>
      <c r="E16" s="655"/>
      <c r="F16" s="655"/>
      <c r="G16" s="655"/>
      <c r="H16" s="655"/>
      <c r="I16" s="655"/>
      <c r="J16" s="655"/>
      <c r="K16" s="655"/>
      <c r="L16" s="655"/>
      <c r="M16" s="655"/>
      <c r="N16" s="655"/>
    </row>
    <row r="17" spans="1:19">
      <c r="A17" s="176" t="s">
        <v>407</v>
      </c>
      <c r="B17" s="187" t="s">
        <v>294</v>
      </c>
      <c r="C17" s="655"/>
      <c r="D17" s="655"/>
      <c r="E17" s="655"/>
      <c r="F17" s="655"/>
      <c r="G17" s="655"/>
      <c r="H17" s="655"/>
      <c r="I17" s="655"/>
      <c r="J17" s="655"/>
      <c r="K17" s="655"/>
      <c r="L17" s="655"/>
      <c r="M17" s="655"/>
      <c r="N17" s="655"/>
    </row>
    <row r="18" spans="1:19">
      <c r="A18" s="593" t="s">
        <v>408</v>
      </c>
      <c r="B18" s="593" t="s">
        <v>106</v>
      </c>
      <c r="C18" s="658"/>
      <c r="D18" s="658"/>
      <c r="E18" s="658"/>
      <c r="F18" s="658"/>
      <c r="G18" s="658"/>
      <c r="H18" s="658"/>
      <c r="I18" s="658"/>
      <c r="J18" s="658"/>
      <c r="K18" s="658"/>
      <c r="L18" s="658"/>
      <c r="M18" s="658"/>
      <c r="N18" s="658"/>
    </row>
    <row r="19" spans="1:19">
      <c r="A19" s="176" t="s">
        <v>825</v>
      </c>
      <c r="B19" s="187" t="s">
        <v>289</v>
      </c>
      <c r="C19" s="655"/>
      <c r="D19" s="655"/>
      <c r="E19" s="655"/>
      <c r="F19" s="655"/>
      <c r="G19" s="655"/>
      <c r="H19" s="655"/>
      <c r="I19" s="655"/>
      <c r="J19" s="655"/>
      <c r="K19" s="655"/>
      <c r="L19" s="655"/>
      <c r="M19" s="655"/>
      <c r="N19" s="655"/>
    </row>
    <row r="20" spans="1:19">
      <c r="A20" s="176" t="s">
        <v>899</v>
      </c>
      <c r="B20" s="187" t="s">
        <v>290</v>
      </c>
      <c r="C20" s="655"/>
      <c r="D20" s="655"/>
      <c r="E20" s="655"/>
      <c r="F20" s="655"/>
      <c r="G20" s="655"/>
      <c r="H20" s="655"/>
      <c r="I20" s="655"/>
      <c r="J20" s="655"/>
      <c r="K20" s="655"/>
      <c r="L20" s="655"/>
      <c r="M20" s="655"/>
      <c r="N20" s="655"/>
    </row>
    <row r="21" spans="1:19">
      <c r="A21" s="176" t="s">
        <v>409</v>
      </c>
      <c r="B21" s="187" t="s">
        <v>291</v>
      </c>
      <c r="C21" s="655"/>
      <c r="D21" s="655"/>
      <c r="E21" s="655"/>
      <c r="F21" s="655"/>
      <c r="G21" s="655"/>
      <c r="H21" s="655"/>
      <c r="I21" s="655"/>
      <c r="J21" s="655"/>
      <c r="K21" s="655"/>
      <c r="L21" s="655"/>
      <c r="M21" s="655"/>
      <c r="N21" s="655"/>
    </row>
    <row r="22" spans="1:19">
      <c r="A22" s="176" t="s">
        <v>512</v>
      </c>
      <c r="B22" s="187" t="s">
        <v>292</v>
      </c>
      <c r="C22" s="655"/>
      <c r="D22" s="655"/>
      <c r="E22" s="655"/>
      <c r="F22" s="655"/>
      <c r="G22" s="655"/>
      <c r="H22" s="655"/>
      <c r="I22" s="655"/>
      <c r="J22" s="655"/>
      <c r="K22" s="655"/>
      <c r="L22" s="655"/>
      <c r="M22" s="655"/>
      <c r="N22" s="655"/>
    </row>
    <row r="23" spans="1:19">
      <c r="A23" s="176" t="s">
        <v>513</v>
      </c>
      <c r="B23" s="187" t="s">
        <v>293</v>
      </c>
      <c r="C23" s="655"/>
      <c r="D23" s="655"/>
      <c r="E23" s="655"/>
      <c r="F23" s="655"/>
      <c r="G23" s="655"/>
      <c r="H23" s="655"/>
      <c r="I23" s="655"/>
      <c r="J23" s="655"/>
      <c r="K23" s="655"/>
      <c r="L23" s="655"/>
      <c r="M23" s="655"/>
      <c r="N23" s="655"/>
    </row>
    <row r="24" spans="1:19">
      <c r="A24" s="593" t="s">
        <v>514</v>
      </c>
      <c r="B24" s="593" t="s">
        <v>110</v>
      </c>
      <c r="C24" s="658"/>
      <c r="D24" s="659"/>
      <c r="E24" s="659"/>
      <c r="F24" s="658"/>
      <c r="G24" s="659"/>
      <c r="H24" s="659"/>
      <c r="I24" s="659"/>
      <c r="J24" s="659"/>
      <c r="K24" s="659"/>
      <c r="L24" s="659"/>
      <c r="M24" s="659"/>
      <c r="N24" s="658"/>
    </row>
    <row r="25" spans="1:19">
      <c r="A25" s="176" t="s">
        <v>515</v>
      </c>
      <c r="B25" s="187" t="s">
        <v>289</v>
      </c>
      <c r="C25" s="655"/>
      <c r="D25" s="660"/>
      <c r="E25" s="660"/>
      <c r="F25" s="655"/>
      <c r="G25" s="660"/>
      <c r="H25" s="660"/>
      <c r="I25" s="660"/>
      <c r="J25" s="660"/>
      <c r="K25" s="660"/>
      <c r="L25" s="660"/>
      <c r="M25" s="660"/>
      <c r="N25" s="655"/>
    </row>
    <row r="26" spans="1:19">
      <c r="A26" s="176" t="s">
        <v>516</v>
      </c>
      <c r="B26" s="187" t="s">
        <v>290</v>
      </c>
      <c r="C26" s="655"/>
      <c r="D26" s="660"/>
      <c r="E26" s="660"/>
      <c r="F26" s="655"/>
      <c r="G26" s="660"/>
      <c r="H26" s="660"/>
      <c r="I26" s="660"/>
      <c r="J26" s="660"/>
      <c r="K26" s="660"/>
      <c r="L26" s="660"/>
      <c r="M26" s="660"/>
      <c r="N26" s="655"/>
    </row>
    <row r="27" spans="1:19">
      <c r="A27" s="176" t="s">
        <v>517</v>
      </c>
      <c r="B27" s="187" t="s">
        <v>291</v>
      </c>
      <c r="C27" s="655"/>
      <c r="D27" s="660"/>
      <c r="E27" s="660"/>
      <c r="F27" s="655"/>
      <c r="G27" s="660"/>
      <c r="H27" s="660"/>
      <c r="I27" s="660"/>
      <c r="J27" s="660"/>
      <c r="K27" s="660"/>
      <c r="L27" s="660"/>
      <c r="M27" s="660"/>
      <c r="N27" s="655"/>
    </row>
    <row r="28" spans="1:19">
      <c r="A28" s="176" t="s">
        <v>518</v>
      </c>
      <c r="B28" s="187" t="s">
        <v>292</v>
      </c>
      <c r="C28" s="655"/>
      <c r="D28" s="660"/>
      <c r="E28" s="660"/>
      <c r="F28" s="655"/>
      <c r="G28" s="660"/>
      <c r="H28" s="660"/>
      <c r="I28" s="660"/>
      <c r="J28" s="660"/>
      <c r="K28" s="660"/>
      <c r="L28" s="660"/>
      <c r="M28" s="660"/>
      <c r="N28" s="655"/>
    </row>
    <row r="29" spans="1:19">
      <c r="A29" s="176" t="s">
        <v>519</v>
      </c>
      <c r="B29" s="187" t="s">
        <v>293</v>
      </c>
      <c r="C29" s="655"/>
      <c r="D29" s="660"/>
      <c r="E29" s="660"/>
      <c r="F29" s="655"/>
      <c r="G29" s="660"/>
      <c r="H29" s="660"/>
      <c r="I29" s="660"/>
      <c r="J29" s="660"/>
      <c r="K29" s="660"/>
      <c r="L29" s="660"/>
      <c r="M29" s="660"/>
      <c r="N29" s="655"/>
    </row>
    <row r="30" spans="1:19">
      <c r="A30" s="176" t="s">
        <v>520</v>
      </c>
      <c r="B30" s="187" t="s">
        <v>294</v>
      </c>
      <c r="C30" s="655"/>
      <c r="D30" s="660"/>
      <c r="E30" s="660"/>
      <c r="F30" s="655"/>
      <c r="G30" s="660"/>
      <c r="H30" s="660"/>
      <c r="I30" s="660"/>
      <c r="J30" s="660"/>
      <c r="K30" s="660"/>
      <c r="L30" s="660"/>
      <c r="M30" s="660"/>
      <c r="N30" s="655"/>
    </row>
    <row r="31" spans="1:19">
      <c r="A31" s="304" t="s">
        <v>521</v>
      </c>
      <c r="B31" s="122" t="s">
        <v>51</v>
      </c>
      <c r="C31" s="657"/>
      <c r="D31" s="657"/>
      <c r="E31" s="657"/>
      <c r="F31" s="657"/>
      <c r="G31" s="657"/>
      <c r="H31" s="657"/>
      <c r="I31" s="657"/>
      <c r="J31" s="657"/>
      <c r="K31" s="657"/>
      <c r="L31" s="657"/>
      <c r="M31" s="657"/>
      <c r="N31" s="657"/>
      <c r="P31" s="884"/>
      <c r="Q31" s="497"/>
      <c r="R31" s="497"/>
      <c r="S31" s="497"/>
    </row>
    <row r="32" spans="1:19">
      <c r="A32" s="68"/>
      <c r="B32" s="649"/>
      <c r="C32" s="583"/>
      <c r="D32" s="649"/>
      <c r="E32" s="649"/>
      <c r="F32" s="649"/>
      <c r="G32" s="649"/>
      <c r="H32" s="649"/>
      <c r="I32" s="649"/>
      <c r="Q32" s="175"/>
      <c r="R32" s="175"/>
      <c r="S32" s="497"/>
    </row>
    <row r="33" spans="1:19">
      <c r="A33" s="68"/>
      <c r="B33" s="649"/>
      <c r="C33" s="583"/>
      <c r="D33" s="649"/>
      <c r="E33" s="649"/>
      <c r="F33" s="649"/>
      <c r="G33" s="649"/>
      <c r="H33" s="649"/>
      <c r="I33" s="649"/>
      <c r="Q33" s="175"/>
      <c r="R33" s="175"/>
      <c r="S33" s="497"/>
    </row>
    <row r="35" spans="1:19">
      <c r="A35" s="165"/>
      <c r="B35" s="48"/>
      <c r="C35" s="157" t="s">
        <v>254</v>
      </c>
      <c r="D35" s="157" t="s">
        <v>255</v>
      </c>
      <c r="E35" s="157" t="s">
        <v>256</v>
      </c>
      <c r="F35" s="157" t="s">
        <v>257</v>
      </c>
      <c r="G35" s="157" t="s">
        <v>258</v>
      </c>
      <c r="H35" s="158" t="s">
        <v>259</v>
      </c>
      <c r="I35" s="157" t="s">
        <v>260</v>
      </c>
      <c r="J35" s="157" t="s">
        <v>261</v>
      </c>
      <c r="K35" s="157" t="s">
        <v>262</v>
      </c>
      <c r="L35" s="157" t="s">
        <v>263</v>
      </c>
      <c r="M35" s="157" t="s">
        <v>264</v>
      </c>
      <c r="N35" s="157" t="s">
        <v>265</v>
      </c>
    </row>
    <row r="36" spans="1:19" ht="15" customHeight="1">
      <c r="B36" s="154"/>
      <c r="C36" s="1126" t="s">
        <v>298</v>
      </c>
      <c r="D36" s="1126"/>
      <c r="E36" s="1126"/>
      <c r="F36" s="1126"/>
      <c r="G36" s="1126"/>
      <c r="H36" s="1126"/>
      <c r="I36" s="1126"/>
      <c r="J36" s="1126"/>
      <c r="K36" s="1126"/>
      <c r="L36" s="1126"/>
      <c r="M36" s="1126"/>
      <c r="N36" s="1126"/>
    </row>
    <row r="37" spans="1:19" ht="15" customHeight="1">
      <c r="A37" s="358"/>
      <c r="B37" s="154"/>
      <c r="C37" s="1102" t="s">
        <v>307</v>
      </c>
      <c r="D37" s="1103"/>
      <c r="E37" s="1104"/>
      <c r="F37" s="1102" t="s">
        <v>299</v>
      </c>
      <c r="G37" s="1103"/>
      <c r="H37" s="1103"/>
      <c r="I37" s="1103"/>
      <c r="J37" s="1103"/>
      <c r="K37" s="1103"/>
      <c r="L37" s="1103"/>
      <c r="M37" s="1103"/>
      <c r="N37" s="1104"/>
    </row>
    <row r="38" spans="1:19" ht="15" customHeight="1">
      <c r="A38" s="358"/>
      <c r="B38" s="154"/>
      <c r="C38" s="152"/>
      <c r="D38" s="1118" t="s">
        <v>300</v>
      </c>
      <c r="E38" s="1118" t="s">
        <v>301</v>
      </c>
      <c r="F38" s="595"/>
      <c r="G38" s="1118" t="s">
        <v>302</v>
      </c>
      <c r="H38" s="1118" t="s">
        <v>324</v>
      </c>
      <c r="I38" s="1118" t="s">
        <v>325</v>
      </c>
      <c r="J38" s="1118" t="s">
        <v>326</v>
      </c>
      <c r="K38" s="1118" t="s">
        <v>327</v>
      </c>
      <c r="L38" s="1118" t="s">
        <v>328</v>
      </c>
      <c r="M38" s="1118" t="s">
        <v>303</v>
      </c>
      <c r="N38" s="1118" t="s">
        <v>107</v>
      </c>
    </row>
    <row r="39" spans="1:19" ht="24" customHeight="1">
      <c r="A39" s="1124" t="s">
        <v>1766</v>
      </c>
      <c r="B39" s="1125"/>
      <c r="C39" s="153"/>
      <c r="D39" s="1119"/>
      <c r="E39" s="1119"/>
      <c r="F39" s="596"/>
      <c r="G39" s="1119"/>
      <c r="H39" s="1119"/>
      <c r="I39" s="1119"/>
      <c r="J39" s="1119"/>
      <c r="K39" s="1119"/>
      <c r="L39" s="1119"/>
      <c r="M39" s="1119"/>
      <c r="N39" s="1119"/>
    </row>
    <row r="40" spans="1:19">
      <c r="A40" s="176" t="s">
        <v>898</v>
      </c>
      <c r="B40" s="176" t="s">
        <v>897</v>
      </c>
      <c r="C40" s="655">
        <v>57377.387229237393</v>
      </c>
      <c r="D40" s="655">
        <v>57377.387229237393</v>
      </c>
      <c r="E40" s="655">
        <v>0</v>
      </c>
      <c r="F40" s="655">
        <v>0</v>
      </c>
      <c r="G40" s="655">
        <v>0</v>
      </c>
      <c r="H40" s="655">
        <v>0</v>
      </c>
      <c r="I40" s="655">
        <v>0</v>
      </c>
      <c r="J40" s="655">
        <v>0</v>
      </c>
      <c r="K40" s="655">
        <v>0</v>
      </c>
      <c r="L40" s="655">
        <v>0</v>
      </c>
      <c r="M40" s="655">
        <v>0</v>
      </c>
      <c r="N40" s="655">
        <v>0</v>
      </c>
    </row>
    <row r="41" spans="1:19">
      <c r="A41" s="593" t="s">
        <v>400</v>
      </c>
      <c r="B41" s="593" t="s">
        <v>109</v>
      </c>
      <c r="C41" s="658">
        <v>1500571.4724795441</v>
      </c>
      <c r="D41" s="658">
        <v>1500316.0344290542</v>
      </c>
      <c r="E41" s="658">
        <v>255.43805049000002</v>
      </c>
      <c r="F41" s="658">
        <v>17939.697716837607</v>
      </c>
      <c r="G41" s="658">
        <v>17228.200524687705</v>
      </c>
      <c r="H41" s="658">
        <v>387.41218345999999</v>
      </c>
      <c r="I41" s="658">
        <v>191.13996448000003</v>
      </c>
      <c r="J41" s="658">
        <v>126.67137289</v>
      </c>
      <c r="K41" s="658">
        <v>0.59601587</v>
      </c>
      <c r="L41" s="658">
        <v>5.6701735900000001</v>
      </c>
      <c r="M41" s="658">
        <v>7.4818599999999999E-3</v>
      </c>
      <c r="N41" s="658">
        <v>17715.457555867608</v>
      </c>
    </row>
    <row r="42" spans="1:19">
      <c r="A42" s="176" t="s">
        <v>401</v>
      </c>
      <c r="B42" s="187" t="s">
        <v>289</v>
      </c>
      <c r="C42" s="655">
        <v>494.786405959999</v>
      </c>
      <c r="D42" s="655">
        <v>494.786405959999</v>
      </c>
      <c r="E42" s="655">
        <v>0</v>
      </c>
      <c r="F42" s="655">
        <v>0</v>
      </c>
      <c r="G42" s="655">
        <v>0</v>
      </c>
      <c r="H42" s="655">
        <v>0</v>
      </c>
      <c r="I42" s="655">
        <v>0</v>
      </c>
      <c r="J42" s="655">
        <v>0</v>
      </c>
      <c r="K42" s="655">
        <v>0</v>
      </c>
      <c r="L42" s="655">
        <v>0</v>
      </c>
      <c r="M42" s="655">
        <v>0</v>
      </c>
      <c r="N42" s="655">
        <v>0</v>
      </c>
    </row>
    <row r="43" spans="1:19">
      <c r="A43" s="176" t="s">
        <v>402</v>
      </c>
      <c r="B43" s="187" t="s">
        <v>290</v>
      </c>
      <c r="C43" s="655">
        <v>9079.1186124790693</v>
      </c>
      <c r="D43" s="655">
        <v>9079.1159349790687</v>
      </c>
      <c r="E43" s="655">
        <v>2.6775000000000002E-3</v>
      </c>
      <c r="F43" s="655">
        <v>23.962194440000001</v>
      </c>
      <c r="G43" s="655">
        <v>23.962194440000001</v>
      </c>
      <c r="H43" s="655">
        <v>0</v>
      </c>
      <c r="I43" s="655">
        <v>0</v>
      </c>
      <c r="J43" s="655">
        <v>0</v>
      </c>
      <c r="K43" s="655">
        <v>0</v>
      </c>
      <c r="L43" s="655">
        <v>0</v>
      </c>
      <c r="M43" s="655">
        <v>0</v>
      </c>
      <c r="N43" s="655">
        <v>23.962194440000001</v>
      </c>
    </row>
    <row r="44" spans="1:19">
      <c r="A44" s="176" t="s">
        <v>403</v>
      </c>
      <c r="B44" s="187" t="s">
        <v>291</v>
      </c>
      <c r="C44" s="655">
        <v>4055.8894704152226</v>
      </c>
      <c r="D44" s="655">
        <v>4055.8894704152226</v>
      </c>
      <c r="E44" s="655">
        <v>0</v>
      </c>
      <c r="F44" s="655">
        <v>19.371032557608103</v>
      </c>
      <c r="G44" s="655">
        <v>19.371032557708098</v>
      </c>
      <c r="H44" s="655">
        <v>0</v>
      </c>
      <c r="I44" s="655">
        <v>0</v>
      </c>
      <c r="J44" s="655">
        <v>0</v>
      </c>
      <c r="K44" s="655">
        <v>0</v>
      </c>
      <c r="L44" s="655">
        <v>0</v>
      </c>
      <c r="M44" s="655">
        <v>0</v>
      </c>
      <c r="N44" s="655">
        <v>19.371032557608103</v>
      </c>
    </row>
    <row r="45" spans="1:19">
      <c r="A45" s="176" t="s">
        <v>404</v>
      </c>
      <c r="B45" s="187" t="s">
        <v>292</v>
      </c>
      <c r="C45" s="655">
        <v>62335.231027906098</v>
      </c>
      <c r="D45" s="655">
        <v>62330.435797356105</v>
      </c>
      <c r="E45" s="655">
        <v>4.7952305499999994</v>
      </c>
      <c r="F45" s="655">
        <v>331.99784939999995</v>
      </c>
      <c r="G45" s="655">
        <v>329.64503239999999</v>
      </c>
      <c r="H45" s="655">
        <v>2.3528169999999999</v>
      </c>
      <c r="I45" s="655">
        <v>0</v>
      </c>
      <c r="J45" s="655">
        <v>0</v>
      </c>
      <c r="K45" s="655">
        <v>0</v>
      </c>
      <c r="L45" s="655">
        <v>0</v>
      </c>
      <c r="M45" s="655">
        <v>0</v>
      </c>
      <c r="N45" s="655">
        <v>331.99784939999995</v>
      </c>
    </row>
    <row r="46" spans="1:19">
      <c r="A46" s="176" t="s">
        <v>405</v>
      </c>
      <c r="B46" s="187" t="s">
        <v>293</v>
      </c>
      <c r="C46" s="655">
        <v>482527.82769966876</v>
      </c>
      <c r="D46" s="655">
        <v>482480.78490105883</v>
      </c>
      <c r="E46" s="655">
        <v>47.042798609999998</v>
      </c>
      <c r="F46" s="655">
        <v>5398.1746658299999</v>
      </c>
      <c r="G46" s="655">
        <v>5314.5957290900005</v>
      </c>
      <c r="H46" s="655">
        <v>54.123423540000005</v>
      </c>
      <c r="I46" s="655">
        <v>0.57561399999999996</v>
      </c>
      <c r="J46" s="655">
        <v>28.86579163</v>
      </c>
      <c r="K46" s="655">
        <v>1.410757E-2</v>
      </c>
      <c r="L46" s="655">
        <v>0</v>
      </c>
      <c r="M46" s="655">
        <v>0</v>
      </c>
      <c r="N46" s="655">
        <v>5395.7257345299995</v>
      </c>
    </row>
    <row r="47" spans="1:19">
      <c r="A47" s="176" t="s">
        <v>406</v>
      </c>
      <c r="B47" s="356" t="s">
        <v>304</v>
      </c>
      <c r="C47" s="655">
        <v>355449.00964302907</v>
      </c>
      <c r="D47" s="655">
        <v>355404.39299724891</v>
      </c>
      <c r="E47" s="655">
        <v>44.616645779999999</v>
      </c>
      <c r="F47" s="655">
        <v>4670.9389849400004</v>
      </c>
      <c r="G47" s="655">
        <v>4609.0641077099999</v>
      </c>
      <c r="H47" s="655">
        <v>35.914194440000003</v>
      </c>
      <c r="I47" s="655">
        <v>0</v>
      </c>
      <c r="J47" s="655">
        <v>25.94657522</v>
      </c>
      <c r="K47" s="655">
        <v>1.410757E-2</v>
      </c>
      <c r="L47" s="655">
        <v>0</v>
      </c>
      <c r="M47" s="655">
        <v>0</v>
      </c>
      <c r="N47" s="655">
        <v>4668.4900536399991</v>
      </c>
    </row>
    <row r="48" spans="1:19">
      <c r="A48" s="176" t="s">
        <v>407</v>
      </c>
      <c r="B48" s="187" t="s">
        <v>294</v>
      </c>
      <c r="C48" s="655">
        <v>942078.61926311499</v>
      </c>
      <c r="D48" s="655">
        <v>941875.02191928506</v>
      </c>
      <c r="E48" s="655">
        <v>203.59734383</v>
      </c>
      <c r="F48" s="655">
        <v>12166.191974609999</v>
      </c>
      <c r="G48" s="655">
        <v>11540.626536199999</v>
      </c>
      <c r="H48" s="655">
        <v>330.93594292</v>
      </c>
      <c r="I48" s="655">
        <v>190.56435048000003</v>
      </c>
      <c r="J48" s="655">
        <v>97.805581259999997</v>
      </c>
      <c r="K48" s="655">
        <v>0.58190830000000004</v>
      </c>
      <c r="L48" s="655">
        <v>5.6701735900000001</v>
      </c>
      <c r="M48" s="655">
        <v>7.4818599999999999E-3</v>
      </c>
      <c r="N48" s="655">
        <v>11944.400744939998</v>
      </c>
    </row>
    <row r="49" spans="1:14">
      <c r="A49" s="593" t="s">
        <v>408</v>
      </c>
      <c r="B49" s="593" t="s">
        <v>106</v>
      </c>
      <c r="C49" s="658">
        <v>91781.221487055911</v>
      </c>
      <c r="D49" s="658">
        <v>91781.221487055911</v>
      </c>
      <c r="E49" s="658">
        <v>0</v>
      </c>
      <c r="F49" s="658">
        <v>0</v>
      </c>
      <c r="G49" s="658">
        <v>0</v>
      </c>
      <c r="H49" s="658">
        <v>0</v>
      </c>
      <c r="I49" s="658">
        <v>0</v>
      </c>
      <c r="J49" s="658">
        <v>0</v>
      </c>
      <c r="K49" s="658">
        <v>0</v>
      </c>
      <c r="L49" s="658">
        <v>0</v>
      </c>
      <c r="M49" s="658">
        <v>0</v>
      </c>
      <c r="N49" s="658">
        <v>0</v>
      </c>
    </row>
    <row r="50" spans="1:14">
      <c r="A50" s="176" t="s">
        <v>825</v>
      </c>
      <c r="B50" s="187" t="s">
        <v>289</v>
      </c>
      <c r="C50" s="655">
        <v>0</v>
      </c>
      <c r="D50" s="655">
        <v>0</v>
      </c>
      <c r="E50" s="655">
        <v>0</v>
      </c>
      <c r="F50" s="655">
        <v>0</v>
      </c>
      <c r="G50" s="655">
        <v>0</v>
      </c>
      <c r="H50" s="655">
        <v>0</v>
      </c>
      <c r="I50" s="655">
        <v>0</v>
      </c>
      <c r="J50" s="655">
        <v>0</v>
      </c>
      <c r="K50" s="655">
        <v>0</v>
      </c>
      <c r="L50" s="655">
        <v>0</v>
      </c>
      <c r="M50" s="655">
        <v>0</v>
      </c>
      <c r="N50" s="655">
        <v>0</v>
      </c>
    </row>
    <row r="51" spans="1:14">
      <c r="A51" s="176" t="s">
        <v>899</v>
      </c>
      <c r="B51" s="187" t="s">
        <v>290</v>
      </c>
      <c r="C51" s="655">
        <v>5934.9276538499998</v>
      </c>
      <c r="D51" s="655">
        <v>5934.9276538499998</v>
      </c>
      <c r="E51" s="655">
        <v>0</v>
      </c>
      <c r="F51" s="655">
        <v>0</v>
      </c>
      <c r="G51" s="655">
        <v>0</v>
      </c>
      <c r="H51" s="655">
        <v>0</v>
      </c>
      <c r="I51" s="655">
        <v>0</v>
      </c>
      <c r="J51" s="655">
        <v>0</v>
      </c>
      <c r="K51" s="655">
        <v>0</v>
      </c>
      <c r="L51" s="655">
        <v>0</v>
      </c>
      <c r="M51" s="655">
        <v>0</v>
      </c>
      <c r="N51" s="655">
        <v>0</v>
      </c>
    </row>
    <row r="52" spans="1:14">
      <c r="A52" s="176" t="s">
        <v>409</v>
      </c>
      <c r="B52" s="187" t="s">
        <v>291</v>
      </c>
      <c r="C52" s="655">
        <v>85420.742949020001</v>
      </c>
      <c r="D52" s="655">
        <v>85420.742949020001</v>
      </c>
      <c r="E52" s="655">
        <v>0</v>
      </c>
      <c r="F52" s="655">
        <v>0</v>
      </c>
      <c r="G52" s="655">
        <v>0</v>
      </c>
      <c r="H52" s="655">
        <v>0</v>
      </c>
      <c r="I52" s="655">
        <v>0</v>
      </c>
      <c r="J52" s="655">
        <v>0</v>
      </c>
      <c r="K52" s="655">
        <v>0</v>
      </c>
      <c r="L52" s="655">
        <v>0</v>
      </c>
      <c r="M52" s="655">
        <v>0</v>
      </c>
      <c r="N52" s="655">
        <v>0</v>
      </c>
    </row>
    <row r="53" spans="1:14">
      <c r="A53" s="176" t="s">
        <v>512</v>
      </c>
      <c r="B53" s="187" t="s">
        <v>292</v>
      </c>
      <c r="C53" s="655">
        <v>229.71697478000002</v>
      </c>
      <c r="D53" s="655">
        <v>229.71697478000002</v>
      </c>
      <c r="E53" s="655">
        <v>0</v>
      </c>
      <c r="F53" s="655">
        <v>0</v>
      </c>
      <c r="G53" s="655">
        <v>0</v>
      </c>
      <c r="H53" s="655">
        <v>0</v>
      </c>
      <c r="I53" s="655">
        <v>0</v>
      </c>
      <c r="J53" s="655">
        <v>0</v>
      </c>
      <c r="K53" s="655">
        <v>0</v>
      </c>
      <c r="L53" s="655">
        <v>0</v>
      </c>
      <c r="M53" s="655">
        <v>0</v>
      </c>
      <c r="N53" s="655">
        <v>0</v>
      </c>
    </row>
    <row r="54" spans="1:14">
      <c r="A54" s="176" t="s">
        <v>513</v>
      </c>
      <c r="B54" s="187" t="s">
        <v>293</v>
      </c>
      <c r="C54" s="655">
        <v>195.83390940591801</v>
      </c>
      <c r="D54" s="655">
        <v>195.83390940591801</v>
      </c>
      <c r="E54" s="655">
        <v>0</v>
      </c>
      <c r="F54" s="655">
        <v>0</v>
      </c>
      <c r="G54" s="655">
        <v>0</v>
      </c>
      <c r="H54" s="655">
        <v>0</v>
      </c>
      <c r="I54" s="655">
        <v>0</v>
      </c>
      <c r="J54" s="655">
        <v>0</v>
      </c>
      <c r="K54" s="655">
        <v>0</v>
      </c>
      <c r="L54" s="655">
        <v>0</v>
      </c>
      <c r="M54" s="655">
        <v>0</v>
      </c>
      <c r="N54" s="655">
        <v>0</v>
      </c>
    </row>
    <row r="55" spans="1:14">
      <c r="A55" s="593" t="s">
        <v>514</v>
      </c>
      <c r="B55" s="593" t="s">
        <v>110</v>
      </c>
      <c r="C55" s="658">
        <v>46187.767154996574</v>
      </c>
      <c r="D55" s="659"/>
      <c r="E55" s="659"/>
      <c r="F55" s="658">
        <v>268.71487482999999</v>
      </c>
      <c r="G55" s="659"/>
      <c r="H55" s="659"/>
      <c r="I55" s="659"/>
      <c r="J55" s="659"/>
      <c r="K55" s="659"/>
      <c r="L55" s="659"/>
      <c r="M55" s="659"/>
      <c r="N55" s="658">
        <v>268.71487382999999</v>
      </c>
    </row>
    <row r="56" spans="1:14">
      <c r="A56" s="176" t="s">
        <v>515</v>
      </c>
      <c r="B56" s="187" t="s">
        <v>289</v>
      </c>
      <c r="C56" s="655">
        <v>0</v>
      </c>
      <c r="D56" s="660"/>
      <c r="E56" s="660"/>
      <c r="F56" s="655">
        <v>0</v>
      </c>
      <c r="G56" s="660"/>
      <c r="H56" s="660"/>
      <c r="I56" s="660"/>
      <c r="J56" s="660"/>
      <c r="K56" s="660"/>
      <c r="L56" s="660"/>
      <c r="M56" s="660"/>
      <c r="N56" s="655">
        <v>0</v>
      </c>
    </row>
    <row r="57" spans="1:14">
      <c r="A57" s="176" t="s">
        <v>516</v>
      </c>
      <c r="B57" s="187" t="s">
        <v>290</v>
      </c>
      <c r="C57" s="655">
        <v>305.85618562000002</v>
      </c>
      <c r="D57" s="660"/>
      <c r="E57" s="660"/>
      <c r="F57" s="655">
        <v>0</v>
      </c>
      <c r="G57" s="660"/>
      <c r="H57" s="660"/>
      <c r="I57" s="660"/>
      <c r="J57" s="660"/>
      <c r="K57" s="660"/>
      <c r="L57" s="660"/>
      <c r="M57" s="660"/>
      <c r="N57" s="655">
        <v>0</v>
      </c>
    </row>
    <row r="58" spans="1:14">
      <c r="A58" s="176" t="s">
        <v>517</v>
      </c>
      <c r="B58" s="187" t="s">
        <v>291</v>
      </c>
      <c r="C58" s="655">
        <v>947.33993211000006</v>
      </c>
      <c r="D58" s="660"/>
      <c r="E58" s="660"/>
      <c r="F58" s="655">
        <v>0</v>
      </c>
      <c r="G58" s="660"/>
      <c r="H58" s="660"/>
      <c r="I58" s="660"/>
      <c r="J58" s="660"/>
      <c r="K58" s="660"/>
      <c r="L58" s="660"/>
      <c r="M58" s="660"/>
      <c r="N58" s="655">
        <v>0</v>
      </c>
    </row>
    <row r="59" spans="1:14">
      <c r="A59" s="176" t="s">
        <v>518</v>
      </c>
      <c r="B59" s="187" t="s">
        <v>292</v>
      </c>
      <c r="C59" s="655">
        <v>4832.78912258523</v>
      </c>
      <c r="D59" s="660"/>
      <c r="E59" s="660"/>
      <c r="F59" s="655">
        <v>0.625</v>
      </c>
      <c r="G59" s="660"/>
      <c r="H59" s="660"/>
      <c r="I59" s="660"/>
      <c r="J59" s="660"/>
      <c r="K59" s="660"/>
      <c r="L59" s="660"/>
      <c r="M59" s="660"/>
      <c r="N59" s="655">
        <v>0.625</v>
      </c>
    </row>
    <row r="60" spans="1:14">
      <c r="A60" s="176" t="s">
        <v>519</v>
      </c>
      <c r="B60" s="187" t="s">
        <v>293</v>
      </c>
      <c r="C60" s="655">
        <v>33370.411564025941</v>
      </c>
      <c r="D60" s="660"/>
      <c r="E60" s="660"/>
      <c r="F60" s="655">
        <v>102.97898670999999</v>
      </c>
      <c r="G60" s="660"/>
      <c r="H60" s="660"/>
      <c r="I60" s="660"/>
      <c r="J60" s="660"/>
      <c r="K60" s="660"/>
      <c r="L60" s="660"/>
      <c r="M60" s="660"/>
      <c r="N60" s="655">
        <v>102.97898670999999</v>
      </c>
    </row>
    <row r="61" spans="1:14">
      <c r="A61" s="176" t="s">
        <v>520</v>
      </c>
      <c r="B61" s="187" t="s">
        <v>294</v>
      </c>
      <c r="C61" s="655">
        <v>6731.3703506554002</v>
      </c>
      <c r="D61" s="660"/>
      <c r="E61" s="660"/>
      <c r="F61" s="655">
        <v>165.11088812</v>
      </c>
      <c r="G61" s="660"/>
      <c r="H61" s="660"/>
      <c r="I61" s="660"/>
      <c r="J61" s="660"/>
      <c r="K61" s="660"/>
      <c r="L61" s="660"/>
      <c r="M61" s="660"/>
      <c r="N61" s="655">
        <v>165.11088712</v>
      </c>
    </row>
    <row r="62" spans="1:14">
      <c r="A62" s="304" t="s">
        <v>521</v>
      </c>
      <c r="B62" s="122" t="s">
        <v>51</v>
      </c>
      <c r="C62" s="657">
        <v>1638540.4611215966</v>
      </c>
      <c r="D62" s="657">
        <v>1592097.2559161102</v>
      </c>
      <c r="E62" s="657">
        <v>255.43805049000002</v>
      </c>
      <c r="F62" s="657">
        <v>18208.412591667606</v>
      </c>
      <c r="G62" s="657">
        <v>17228.200524687705</v>
      </c>
      <c r="H62" s="657">
        <v>387.41218345999999</v>
      </c>
      <c r="I62" s="657">
        <v>191.13996448000003</v>
      </c>
      <c r="J62" s="657">
        <v>126.67137289</v>
      </c>
      <c r="K62" s="657">
        <v>0.59601587</v>
      </c>
      <c r="L62" s="657">
        <v>5.6701735900000001</v>
      </c>
      <c r="M62" s="657">
        <v>7.4818599999999999E-3</v>
      </c>
      <c r="N62" s="657">
        <v>17984.172429697606</v>
      </c>
    </row>
  </sheetData>
  <mergeCells count="29">
    <mergeCell ref="M38:M39"/>
    <mergeCell ref="N38:N39"/>
    <mergeCell ref="A39:B39"/>
    <mergeCell ref="C37:E37"/>
    <mergeCell ref="F37:N37"/>
    <mergeCell ref="D38:D39"/>
    <mergeCell ref="E38:E39"/>
    <mergeCell ref="G38:G39"/>
    <mergeCell ref="H38:H39"/>
    <mergeCell ref="I38:I39"/>
    <mergeCell ref="J38:J39"/>
    <mergeCell ref="K38:K39"/>
    <mergeCell ref="L38:L39"/>
    <mergeCell ref="C36:N36"/>
    <mergeCell ref="A2:N2"/>
    <mergeCell ref="C5:N5"/>
    <mergeCell ref="C6:E6"/>
    <mergeCell ref="F6:N6"/>
    <mergeCell ref="D7:D8"/>
    <mergeCell ref="E7:E8"/>
    <mergeCell ref="G7:G8"/>
    <mergeCell ref="H7:H8"/>
    <mergeCell ref="I7:I8"/>
    <mergeCell ref="J7:J8"/>
    <mergeCell ref="K7:K8"/>
    <mergeCell ref="L7:L8"/>
    <mergeCell ref="M7:M8"/>
    <mergeCell ref="N7:N8"/>
    <mergeCell ref="A8:B8"/>
  </mergeCells>
  <hyperlinks>
    <hyperlink ref="N1" location="Index!A1" display="Index" xr:uid="{472080B8-B2FE-4259-801B-3A95C3CA2DC1}"/>
  </hyperlinks>
  <pageMargins left="0.7" right="0.7" top="0.75" bottom="0.75" header="0.3" footer="0.3"/>
  <pageSetup paperSize="9" scale="8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3C7C8-E9C0-43FC-A42F-8222BC3DD0CD}">
  <sheetPr>
    <tabColor rgb="FF5B9BD5"/>
  </sheetPr>
  <dimension ref="A1:K30"/>
  <sheetViews>
    <sheetView showGridLines="0" zoomScaleNormal="100" workbookViewId="0">
      <selection activeCell="L18" sqref="L18"/>
    </sheetView>
  </sheetViews>
  <sheetFormatPr defaultRowHeight="14.5"/>
  <cols>
    <col min="1" max="1" width="4.1796875" customWidth="1"/>
    <col min="2" max="2" width="13.1796875" customWidth="1"/>
    <col min="3" max="3" width="11.54296875" bestFit="1" customWidth="1"/>
    <col min="5" max="5" width="11" bestFit="1" customWidth="1"/>
    <col min="7" max="7" width="11.453125" bestFit="1" customWidth="1"/>
    <col min="8" max="8" width="16.54296875" customWidth="1"/>
    <col min="9" max="9" width="18.453125" customWidth="1"/>
  </cols>
  <sheetData>
    <row r="1" spans="1:11">
      <c r="A1" s="3" t="s">
        <v>948</v>
      </c>
      <c r="B1" s="3"/>
      <c r="C1" s="3"/>
      <c r="D1" s="3"/>
      <c r="E1" s="3"/>
      <c r="F1" s="3"/>
      <c r="G1" s="3"/>
      <c r="H1" s="3"/>
      <c r="I1" s="103" t="s">
        <v>201</v>
      </c>
    </row>
    <row r="2" spans="1:11" ht="24.75" customHeight="1">
      <c r="A2" s="1127" t="s">
        <v>1971</v>
      </c>
      <c r="B2" s="1127"/>
      <c r="C2" s="1127"/>
      <c r="D2" s="1127"/>
      <c r="E2" s="1127"/>
      <c r="F2" s="1127"/>
      <c r="G2" s="1127"/>
      <c r="H2" s="1127"/>
      <c r="I2" s="1127"/>
    </row>
    <row r="3" spans="1:11">
      <c r="A3" s="360"/>
      <c r="B3" s="360"/>
      <c r="C3" s="360"/>
      <c r="D3" s="360"/>
      <c r="E3" s="360"/>
      <c r="F3" s="360"/>
      <c r="G3" s="360"/>
      <c r="H3" s="360"/>
      <c r="I3" s="360"/>
    </row>
    <row r="4" spans="1:11">
      <c r="A4" s="361"/>
      <c r="B4" s="361"/>
      <c r="C4" s="601" t="s">
        <v>254</v>
      </c>
      <c r="D4" s="601" t="s">
        <v>255</v>
      </c>
      <c r="E4" s="601" t="s">
        <v>256</v>
      </c>
      <c r="F4" s="601" t="s">
        <v>257</v>
      </c>
      <c r="G4" s="601" t="s">
        <v>258</v>
      </c>
      <c r="H4" s="601" t="s">
        <v>949</v>
      </c>
      <c r="I4" s="601" t="s">
        <v>260</v>
      </c>
      <c r="K4" s="584"/>
    </row>
    <row r="5" spans="1:11">
      <c r="A5" s="602"/>
      <c r="B5" s="602"/>
      <c r="C5" s="1128" t="s">
        <v>950</v>
      </c>
      <c r="D5" s="1129"/>
      <c r="E5" s="1129"/>
      <c r="F5" s="1129"/>
      <c r="G5" s="1130" t="s">
        <v>951</v>
      </c>
      <c r="H5" s="1130" t="s">
        <v>952</v>
      </c>
      <c r="I5" s="1133" t="s">
        <v>953</v>
      </c>
    </row>
    <row r="6" spans="1:11">
      <c r="A6" s="602"/>
      <c r="B6" s="602"/>
      <c r="C6" s="362"/>
      <c r="D6" s="1129" t="s">
        <v>954</v>
      </c>
      <c r="E6" s="1129"/>
      <c r="F6" s="1131" t="s">
        <v>955</v>
      </c>
      <c r="G6" s="1131"/>
      <c r="H6" s="1131"/>
      <c r="I6" s="1134"/>
    </row>
    <row r="7" spans="1:11">
      <c r="A7" s="439" t="s">
        <v>1772</v>
      </c>
      <c r="B7" s="602"/>
      <c r="C7" s="362"/>
      <c r="D7" s="1136"/>
      <c r="E7" s="1138" t="s">
        <v>107</v>
      </c>
      <c r="F7" s="1131"/>
      <c r="G7" s="1131"/>
      <c r="H7" s="1131"/>
      <c r="I7" s="1134"/>
    </row>
    <row r="8" spans="1:11">
      <c r="A8" s="1124" t="s">
        <v>218</v>
      </c>
      <c r="B8" s="1124"/>
      <c r="C8" s="363"/>
      <c r="D8" s="1137"/>
      <c r="E8" s="1139"/>
      <c r="F8" s="1132"/>
      <c r="G8" s="1132"/>
      <c r="H8" s="1132"/>
      <c r="I8" s="1135"/>
    </row>
    <row r="9" spans="1:11" ht="17">
      <c r="A9" s="593" t="s">
        <v>400</v>
      </c>
      <c r="B9" s="661" t="s">
        <v>956</v>
      </c>
      <c r="C9" s="662"/>
      <c r="D9" s="663"/>
      <c r="E9" s="662"/>
      <c r="F9" s="663"/>
      <c r="G9" s="662"/>
      <c r="H9" s="664"/>
      <c r="I9" s="665"/>
    </row>
    <row r="10" spans="1:11">
      <c r="A10" s="359" t="s">
        <v>401</v>
      </c>
      <c r="B10" s="666" t="s">
        <v>193</v>
      </c>
      <c r="C10" s="666"/>
      <c r="D10" s="667"/>
      <c r="E10" s="666"/>
      <c r="F10" s="667"/>
      <c r="G10" s="666"/>
      <c r="H10" s="668"/>
      <c r="I10" s="669"/>
    </row>
    <row r="11" spans="1:11">
      <c r="A11" s="359" t="s">
        <v>406</v>
      </c>
      <c r="B11" s="666" t="s">
        <v>957</v>
      </c>
      <c r="C11" s="666"/>
      <c r="D11" s="667"/>
      <c r="E11" s="666"/>
      <c r="F11" s="667"/>
      <c r="G11" s="666"/>
      <c r="H11" s="668"/>
      <c r="I11" s="669"/>
    </row>
    <row r="12" spans="1:11" ht="17">
      <c r="A12" s="593" t="s">
        <v>407</v>
      </c>
      <c r="B12" s="661" t="s">
        <v>110</v>
      </c>
      <c r="C12" s="662"/>
      <c r="D12" s="663"/>
      <c r="E12" s="662"/>
      <c r="F12" s="663"/>
      <c r="G12" s="664"/>
      <c r="H12" s="662"/>
      <c r="I12" s="664"/>
    </row>
    <row r="13" spans="1:11">
      <c r="A13" s="359" t="s">
        <v>408</v>
      </c>
      <c r="B13" s="666" t="s">
        <v>193</v>
      </c>
      <c r="C13" s="666"/>
      <c r="D13" s="667"/>
      <c r="E13" s="666"/>
      <c r="F13" s="667"/>
      <c r="G13" s="668"/>
      <c r="H13" s="666"/>
      <c r="I13" s="670"/>
    </row>
    <row r="14" spans="1:11">
      <c r="A14" s="359" t="s">
        <v>513</v>
      </c>
      <c r="B14" s="666" t="s">
        <v>957</v>
      </c>
      <c r="C14" s="666"/>
      <c r="D14" s="667"/>
      <c r="E14" s="666"/>
      <c r="F14" s="667"/>
      <c r="G14" s="668"/>
      <c r="H14" s="666"/>
      <c r="I14" s="670"/>
    </row>
    <row r="15" spans="1:11">
      <c r="A15" s="304" t="s">
        <v>514</v>
      </c>
      <c r="B15" s="122" t="s">
        <v>51</v>
      </c>
      <c r="C15" s="647"/>
      <c r="D15" s="647"/>
      <c r="E15" s="647"/>
      <c r="F15" s="647"/>
      <c r="G15" s="647"/>
      <c r="H15" s="647"/>
      <c r="I15" s="647"/>
      <c r="K15" s="584"/>
    </row>
    <row r="19" spans="1:9">
      <c r="A19" s="361"/>
      <c r="B19" s="361"/>
      <c r="C19" s="601" t="s">
        <v>254</v>
      </c>
      <c r="D19" s="601" t="s">
        <v>255</v>
      </c>
      <c r="E19" s="601" t="s">
        <v>256</v>
      </c>
      <c r="F19" s="601" t="s">
        <v>257</v>
      </c>
      <c r="G19" s="601" t="s">
        <v>258</v>
      </c>
      <c r="H19" s="601" t="s">
        <v>949</v>
      </c>
      <c r="I19" s="601" t="s">
        <v>260</v>
      </c>
    </row>
    <row r="20" spans="1:9" ht="15" customHeight="1">
      <c r="A20" s="602"/>
      <c r="B20" s="602"/>
      <c r="C20" s="1128" t="s">
        <v>950</v>
      </c>
      <c r="D20" s="1129"/>
      <c r="E20" s="1129"/>
      <c r="F20" s="1129"/>
      <c r="G20" s="1130" t="s">
        <v>951</v>
      </c>
      <c r="H20" s="1130" t="s">
        <v>952</v>
      </c>
      <c r="I20" s="1133" t="s">
        <v>953</v>
      </c>
    </row>
    <row r="21" spans="1:9" ht="15" customHeight="1">
      <c r="A21" s="602"/>
      <c r="B21" s="602"/>
      <c r="C21" s="362"/>
      <c r="D21" s="1129" t="s">
        <v>954</v>
      </c>
      <c r="E21" s="1129"/>
      <c r="F21" s="1130" t="s">
        <v>955</v>
      </c>
      <c r="G21" s="1131"/>
      <c r="H21" s="1131"/>
      <c r="I21" s="1134"/>
    </row>
    <row r="22" spans="1:9" ht="15" customHeight="1">
      <c r="A22" s="439" t="s">
        <v>1765</v>
      </c>
      <c r="B22" s="602"/>
      <c r="C22" s="362"/>
      <c r="D22" s="1140"/>
      <c r="E22" s="1141" t="s">
        <v>107</v>
      </c>
      <c r="F22" s="1131"/>
      <c r="G22" s="1131"/>
      <c r="H22" s="1131"/>
      <c r="I22" s="1134"/>
    </row>
    <row r="23" spans="1:9" ht="15" customHeight="1">
      <c r="A23" s="1124" t="s">
        <v>218</v>
      </c>
      <c r="B23" s="1125"/>
      <c r="C23" s="363"/>
      <c r="D23" s="1137"/>
      <c r="E23" s="1139"/>
      <c r="F23" s="1132"/>
      <c r="G23" s="1132"/>
      <c r="H23" s="1132"/>
      <c r="I23" s="1135"/>
    </row>
    <row r="24" spans="1:9" ht="17">
      <c r="A24" s="593" t="s">
        <v>400</v>
      </c>
      <c r="B24" s="661" t="s">
        <v>956</v>
      </c>
      <c r="C24" s="662">
        <v>1610292.3916834376</v>
      </c>
      <c r="D24" s="663">
        <v>17696.086523310008</v>
      </c>
      <c r="E24" s="662">
        <v>17696.086523310008</v>
      </c>
      <c r="F24" s="663"/>
      <c r="G24" s="662">
        <v>-7969.7414708400001</v>
      </c>
      <c r="H24" s="664"/>
      <c r="I24" s="665">
        <v>-3155.4746507300001</v>
      </c>
    </row>
    <row r="25" spans="1:9">
      <c r="A25" s="359" t="s">
        <v>401</v>
      </c>
      <c r="B25" s="666" t="s">
        <v>193</v>
      </c>
      <c r="C25" s="666">
        <v>1527507.7777601576</v>
      </c>
      <c r="D25" s="667">
        <v>16265.531576720008</v>
      </c>
      <c r="E25" s="666">
        <v>16265.531576720008</v>
      </c>
      <c r="F25" s="667"/>
      <c r="G25" s="666">
        <v>-7586.0243135000001</v>
      </c>
      <c r="H25" s="668"/>
      <c r="I25" s="669">
        <v>-3006.37459506</v>
      </c>
    </row>
    <row r="26" spans="1:9">
      <c r="A26" s="359" t="s">
        <v>406</v>
      </c>
      <c r="B26" s="666" t="s">
        <v>957</v>
      </c>
      <c r="C26" s="666">
        <v>82784.613923280005</v>
      </c>
      <c r="D26" s="667">
        <v>1430.5549465900001</v>
      </c>
      <c r="E26" s="666">
        <v>1430.5549465900001</v>
      </c>
      <c r="F26" s="667"/>
      <c r="G26" s="666">
        <v>-383.71715733999997</v>
      </c>
      <c r="H26" s="668"/>
      <c r="I26" s="669">
        <v>-149.10005566999999</v>
      </c>
    </row>
    <row r="27" spans="1:9" ht="17">
      <c r="A27" s="593" t="s">
        <v>407</v>
      </c>
      <c r="B27" s="661" t="s">
        <v>110</v>
      </c>
      <c r="C27" s="662">
        <v>46456.482029826577</v>
      </c>
      <c r="D27" s="663">
        <v>310.34569520999997</v>
      </c>
      <c r="E27" s="662">
        <v>310.34569520999997</v>
      </c>
      <c r="F27" s="663"/>
      <c r="G27" s="664"/>
      <c r="H27" s="662">
        <v>207.10409849999999</v>
      </c>
      <c r="I27" s="664"/>
    </row>
    <row r="28" spans="1:9">
      <c r="A28" s="359" t="s">
        <v>408</v>
      </c>
      <c r="B28" s="666" t="s">
        <v>193</v>
      </c>
      <c r="C28" s="666">
        <v>44276.878338132548</v>
      </c>
      <c r="D28" s="667">
        <v>309.64281270999999</v>
      </c>
      <c r="E28" s="666">
        <v>309.64281270999999</v>
      </c>
      <c r="F28" s="667"/>
      <c r="G28" s="668"/>
      <c r="H28" s="666">
        <v>204.98095878000001</v>
      </c>
      <c r="I28" s="670"/>
    </row>
    <row r="29" spans="1:9">
      <c r="A29" s="359" t="s">
        <v>513</v>
      </c>
      <c r="B29" s="666" t="s">
        <v>957</v>
      </c>
      <c r="C29" s="666">
        <v>2179.6036916940302</v>
      </c>
      <c r="D29" s="667">
        <v>0.70288249999999997</v>
      </c>
      <c r="E29" s="666">
        <v>0.70288249999999997</v>
      </c>
      <c r="F29" s="667"/>
      <c r="G29" s="668"/>
      <c r="H29" s="666">
        <v>2.1231397200000002</v>
      </c>
      <c r="I29" s="670"/>
    </row>
    <row r="30" spans="1:9">
      <c r="A30" s="304" t="s">
        <v>514</v>
      </c>
      <c r="B30" s="122" t="s">
        <v>51</v>
      </c>
      <c r="C30" s="647">
        <v>1656748.8737132642</v>
      </c>
      <c r="D30" s="647">
        <v>18006.432218520011</v>
      </c>
      <c r="E30" s="647">
        <v>18006.432218520011</v>
      </c>
      <c r="F30" s="647"/>
      <c r="G30" s="647">
        <v>-7969.7414708400001</v>
      </c>
      <c r="H30" s="647">
        <v>207.10409849999999</v>
      </c>
      <c r="I30" s="647">
        <v>-3155.4746507300001</v>
      </c>
    </row>
  </sheetData>
  <mergeCells count="19">
    <mergeCell ref="A23:B23"/>
    <mergeCell ref="C20:F20"/>
    <mergeCell ref="G20:G23"/>
    <mergeCell ref="H20:H23"/>
    <mergeCell ref="I20:I23"/>
    <mergeCell ref="D21:E21"/>
    <mergeCell ref="F21:F23"/>
    <mergeCell ref="D22:D23"/>
    <mergeCell ref="E22:E23"/>
    <mergeCell ref="A2:I2"/>
    <mergeCell ref="C5:F5"/>
    <mergeCell ref="G5:G8"/>
    <mergeCell ref="H5:H8"/>
    <mergeCell ref="I5:I8"/>
    <mergeCell ref="D6:E6"/>
    <mergeCell ref="F6:F8"/>
    <mergeCell ref="D7:D8"/>
    <mergeCell ref="E7:E8"/>
    <mergeCell ref="A8:B8"/>
  </mergeCells>
  <hyperlinks>
    <hyperlink ref="I1" location="Index!A1" display="Index" xr:uid="{A546BB9E-8A4E-4E69-9654-C710EC189F67}"/>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439B-160C-4F98-BD6A-D934265C5A08}">
  <sheetPr>
    <tabColor rgb="FF5B9BD5"/>
  </sheetPr>
  <dimension ref="A1:L54"/>
  <sheetViews>
    <sheetView showGridLines="0" tabSelected="1" zoomScaleNormal="100" workbookViewId="0">
      <selection activeCell="AA45" sqref="AA45"/>
    </sheetView>
  </sheetViews>
  <sheetFormatPr defaultRowHeight="14.5"/>
  <cols>
    <col min="1" max="1" width="3.453125" customWidth="1"/>
    <col min="2" max="2" width="38.1796875" bestFit="1" customWidth="1"/>
    <col min="3" max="3" width="10.1796875" customWidth="1"/>
    <col min="4" max="4" width="10.54296875" customWidth="1"/>
    <col min="5" max="5" width="12.453125" customWidth="1"/>
    <col min="6" max="6" width="12.54296875" customWidth="1"/>
    <col min="7" max="7" width="12.453125" customWidth="1"/>
    <col min="8" max="8" width="20.54296875" customWidth="1"/>
  </cols>
  <sheetData>
    <row r="1" spans="1:12">
      <c r="A1" s="3" t="s">
        <v>1018</v>
      </c>
      <c r="B1" s="3"/>
      <c r="C1" s="3"/>
      <c r="D1" s="3"/>
      <c r="E1" s="3"/>
      <c r="F1" s="3"/>
      <c r="G1" s="3"/>
      <c r="H1" s="103" t="s">
        <v>201</v>
      </c>
    </row>
    <row r="2" spans="1:12">
      <c r="A2" s="1127" t="s">
        <v>1971</v>
      </c>
      <c r="B2" s="1127"/>
      <c r="C2" s="1127"/>
      <c r="D2" s="1127"/>
      <c r="E2" s="1127"/>
      <c r="F2" s="1127"/>
      <c r="G2" s="1127"/>
      <c r="H2" s="1127"/>
    </row>
    <row r="3" spans="1:12">
      <c r="A3" s="161"/>
      <c r="B3" s="2"/>
      <c r="C3" s="2"/>
      <c r="D3" s="2"/>
      <c r="E3" s="2"/>
      <c r="F3" s="2"/>
      <c r="G3" s="2"/>
      <c r="H3" s="26"/>
    </row>
    <row r="4" spans="1:12">
      <c r="A4" s="115" t="s">
        <v>1772</v>
      </c>
      <c r="B4" s="598"/>
      <c r="C4" s="364" t="s">
        <v>254</v>
      </c>
      <c r="D4" s="364" t="s">
        <v>255</v>
      </c>
      <c r="E4" s="364" t="s">
        <v>256</v>
      </c>
      <c r="F4" s="364" t="s">
        <v>257</v>
      </c>
      <c r="G4" s="364" t="s">
        <v>258</v>
      </c>
      <c r="H4" s="364" t="s">
        <v>259</v>
      </c>
    </row>
    <row r="5" spans="1:12">
      <c r="A5" s="365"/>
      <c r="B5" s="365"/>
      <c r="C5" s="1142" t="s">
        <v>332</v>
      </c>
      <c r="D5" s="1142"/>
      <c r="E5" s="1142"/>
      <c r="F5" s="1142"/>
      <c r="G5" s="1143" t="s">
        <v>951</v>
      </c>
      <c r="H5" s="1143" t="s">
        <v>953</v>
      </c>
    </row>
    <row r="6" spans="1:12">
      <c r="A6" s="365"/>
      <c r="B6" s="365"/>
      <c r="C6" s="1146"/>
      <c r="D6" s="1142" t="s">
        <v>958</v>
      </c>
      <c r="E6" s="1142"/>
      <c r="F6" s="1144" t="s">
        <v>959</v>
      </c>
      <c r="G6" s="1144"/>
      <c r="H6" s="1144"/>
    </row>
    <row r="7" spans="1:12">
      <c r="A7" s="1124" t="s">
        <v>218</v>
      </c>
      <c r="B7" s="1124"/>
      <c r="C7" s="1147"/>
      <c r="D7" s="605"/>
      <c r="E7" s="604" t="s">
        <v>960</v>
      </c>
      <c r="F7" s="1145"/>
      <c r="G7" s="1145"/>
      <c r="H7" s="1145"/>
    </row>
    <row r="8" spans="1:12">
      <c r="A8" s="176" t="s">
        <v>400</v>
      </c>
      <c r="B8" s="176" t="s">
        <v>961</v>
      </c>
      <c r="C8" s="671"/>
      <c r="D8" s="671"/>
      <c r="E8" s="671"/>
      <c r="F8" s="671"/>
      <c r="G8" s="672"/>
      <c r="H8" s="672"/>
      <c r="L8" s="584"/>
    </row>
    <row r="9" spans="1:12">
      <c r="A9" s="176" t="s">
        <v>401</v>
      </c>
      <c r="B9" s="176" t="s">
        <v>962</v>
      </c>
      <c r="C9" s="671"/>
      <c r="D9" s="671"/>
      <c r="E9" s="671"/>
      <c r="F9" s="671"/>
      <c r="G9" s="672"/>
      <c r="H9" s="672"/>
      <c r="L9" s="584"/>
    </row>
    <row r="10" spans="1:12">
      <c r="A10" s="176" t="s">
        <v>402</v>
      </c>
      <c r="B10" s="176" t="s">
        <v>223</v>
      </c>
      <c r="C10" s="671"/>
      <c r="D10" s="671"/>
      <c r="E10" s="671"/>
      <c r="F10" s="671"/>
      <c r="G10" s="672"/>
      <c r="H10" s="672"/>
      <c r="L10" s="584"/>
    </row>
    <row r="11" spans="1:12">
      <c r="A11" s="176" t="s">
        <v>403</v>
      </c>
      <c r="B11" s="176" t="s">
        <v>963</v>
      </c>
      <c r="C11" s="671"/>
      <c r="D11" s="671"/>
      <c r="E11" s="671"/>
      <c r="F11" s="671"/>
      <c r="G11" s="672"/>
      <c r="H11" s="672"/>
      <c r="L11" s="584"/>
    </row>
    <row r="12" spans="1:12">
      <c r="A12" s="176" t="s">
        <v>404</v>
      </c>
      <c r="B12" s="176" t="s">
        <v>964</v>
      </c>
      <c r="C12" s="671"/>
      <c r="D12" s="671"/>
      <c r="E12" s="671"/>
      <c r="F12" s="671"/>
      <c r="G12" s="672"/>
      <c r="H12" s="672"/>
      <c r="L12" s="885"/>
    </row>
    <row r="13" spans="1:12">
      <c r="A13" s="176" t="s">
        <v>405</v>
      </c>
      <c r="B13" s="176" t="s">
        <v>222</v>
      </c>
      <c r="C13" s="671"/>
      <c r="D13" s="671"/>
      <c r="E13" s="671"/>
      <c r="F13" s="671"/>
      <c r="G13" s="672"/>
      <c r="H13" s="672"/>
      <c r="L13" s="584"/>
    </row>
    <row r="14" spans="1:12">
      <c r="A14" s="176" t="s">
        <v>406</v>
      </c>
      <c r="B14" s="176" t="s">
        <v>965</v>
      </c>
      <c r="C14" s="671"/>
      <c r="D14" s="671"/>
      <c r="E14" s="671"/>
      <c r="F14" s="671"/>
      <c r="G14" s="672"/>
      <c r="H14" s="672"/>
      <c r="L14" s="584"/>
    </row>
    <row r="15" spans="1:12">
      <c r="A15" s="176" t="s">
        <v>407</v>
      </c>
      <c r="B15" s="176" t="s">
        <v>966</v>
      </c>
      <c r="C15" s="671"/>
      <c r="D15" s="671"/>
      <c r="E15" s="671"/>
      <c r="F15" s="671"/>
      <c r="G15" s="672"/>
      <c r="H15" s="672"/>
      <c r="L15" s="584"/>
    </row>
    <row r="16" spans="1:12">
      <c r="A16" s="176" t="s">
        <v>408</v>
      </c>
      <c r="B16" s="176" t="s">
        <v>967</v>
      </c>
      <c r="C16" s="671"/>
      <c r="D16" s="671"/>
      <c r="E16" s="671"/>
      <c r="F16" s="671"/>
      <c r="G16" s="672"/>
      <c r="H16" s="672"/>
      <c r="L16" s="584"/>
    </row>
    <row r="17" spans="1:12">
      <c r="A17" s="176" t="s">
        <v>825</v>
      </c>
      <c r="B17" s="176" t="s">
        <v>968</v>
      </c>
      <c r="C17" s="671"/>
      <c r="D17" s="671"/>
      <c r="E17" s="671"/>
      <c r="F17" s="671"/>
      <c r="G17" s="672"/>
      <c r="H17" s="672"/>
      <c r="L17" s="584"/>
    </row>
    <row r="18" spans="1:12">
      <c r="A18" s="176" t="s">
        <v>899</v>
      </c>
      <c r="B18" s="176" t="s">
        <v>1104</v>
      </c>
      <c r="C18" s="671"/>
      <c r="D18" s="671"/>
      <c r="E18" s="671"/>
      <c r="F18" s="671"/>
      <c r="G18" s="672"/>
      <c r="H18" s="672"/>
      <c r="L18" s="584"/>
    </row>
    <row r="19" spans="1:12">
      <c r="A19" s="176" t="s">
        <v>409</v>
      </c>
      <c r="B19" s="176" t="s">
        <v>969</v>
      </c>
      <c r="C19" s="671"/>
      <c r="D19" s="671"/>
      <c r="E19" s="671"/>
      <c r="F19" s="671"/>
      <c r="G19" s="672"/>
      <c r="H19" s="672"/>
      <c r="L19" s="584"/>
    </row>
    <row r="20" spans="1:12">
      <c r="A20" s="176" t="s">
        <v>512</v>
      </c>
      <c r="B20" s="176" t="s">
        <v>970</v>
      </c>
      <c r="C20" s="671"/>
      <c r="D20" s="671"/>
      <c r="E20" s="671"/>
      <c r="F20" s="671"/>
      <c r="G20" s="672"/>
      <c r="H20" s="672"/>
      <c r="L20" s="584"/>
    </row>
    <row r="21" spans="1:12">
      <c r="A21" s="176" t="s">
        <v>513</v>
      </c>
      <c r="B21" s="176" t="s">
        <v>971</v>
      </c>
      <c r="C21" s="671"/>
      <c r="D21" s="671"/>
      <c r="E21" s="671"/>
      <c r="F21" s="671"/>
      <c r="G21" s="672"/>
      <c r="H21" s="672"/>
      <c r="L21" s="584"/>
    </row>
    <row r="22" spans="1:12">
      <c r="A22" s="176" t="s">
        <v>514</v>
      </c>
      <c r="B22" s="176" t="s">
        <v>1105</v>
      </c>
      <c r="C22" s="671"/>
      <c r="D22" s="671"/>
      <c r="E22" s="671"/>
      <c r="F22" s="671"/>
      <c r="G22" s="672"/>
      <c r="H22" s="672"/>
      <c r="L22" s="584"/>
    </row>
    <row r="23" spans="1:12">
      <c r="A23" s="176" t="s">
        <v>515</v>
      </c>
      <c r="B23" s="176" t="s">
        <v>972</v>
      </c>
      <c r="C23" s="671"/>
      <c r="D23" s="671"/>
      <c r="E23" s="671"/>
      <c r="F23" s="671"/>
      <c r="G23" s="672"/>
      <c r="H23" s="672"/>
      <c r="L23" s="584"/>
    </row>
    <row r="24" spans="1:12">
      <c r="A24" s="176" t="s">
        <v>516</v>
      </c>
      <c r="B24" s="176" t="s">
        <v>973</v>
      </c>
      <c r="C24" s="671"/>
      <c r="D24" s="671"/>
      <c r="E24" s="671"/>
      <c r="F24" s="671"/>
      <c r="G24" s="672"/>
      <c r="H24" s="672"/>
      <c r="L24" s="584"/>
    </row>
    <row r="25" spans="1:12">
      <c r="A25" s="176" t="s">
        <v>517</v>
      </c>
      <c r="B25" s="176" t="s">
        <v>974</v>
      </c>
      <c r="C25" s="671"/>
      <c r="D25" s="671"/>
      <c r="E25" s="671"/>
      <c r="F25" s="671"/>
      <c r="G25" s="672"/>
      <c r="H25" s="672"/>
      <c r="L25" s="584"/>
    </row>
    <row r="26" spans="1:12">
      <c r="A26" s="176" t="s">
        <v>518</v>
      </c>
      <c r="B26" s="176" t="s">
        <v>221</v>
      </c>
      <c r="C26" s="671"/>
      <c r="D26" s="671"/>
      <c r="E26" s="671"/>
      <c r="F26" s="671"/>
      <c r="G26" s="672"/>
      <c r="H26" s="672"/>
      <c r="L26" s="584"/>
    </row>
    <row r="27" spans="1:12">
      <c r="A27" s="304" t="s">
        <v>519</v>
      </c>
      <c r="B27" s="122" t="s">
        <v>51</v>
      </c>
      <c r="C27" s="673"/>
      <c r="D27" s="673"/>
      <c r="E27" s="673"/>
      <c r="F27" s="673"/>
      <c r="G27" s="673"/>
      <c r="H27" s="673"/>
      <c r="L27" s="584"/>
    </row>
    <row r="31" spans="1:12">
      <c r="A31" s="115" t="s">
        <v>1765</v>
      </c>
      <c r="B31" s="598"/>
      <c r="C31" s="364" t="s">
        <v>254</v>
      </c>
      <c r="D31" s="364" t="s">
        <v>255</v>
      </c>
      <c r="E31" s="364" t="s">
        <v>256</v>
      </c>
      <c r="F31" s="364" t="s">
        <v>257</v>
      </c>
      <c r="G31" s="364" t="s">
        <v>258</v>
      </c>
      <c r="H31" s="364" t="s">
        <v>259</v>
      </c>
    </row>
    <row r="32" spans="1:12" ht="15" customHeight="1">
      <c r="A32" s="365"/>
      <c r="B32" s="365"/>
      <c r="C32" s="1142" t="s">
        <v>332</v>
      </c>
      <c r="D32" s="1142"/>
      <c r="E32" s="1142"/>
      <c r="F32" s="1142"/>
      <c r="G32" s="1143" t="s">
        <v>951</v>
      </c>
      <c r="H32" s="1143" t="s">
        <v>953</v>
      </c>
    </row>
    <row r="33" spans="1:8" ht="15" customHeight="1">
      <c r="A33" s="365"/>
      <c r="B33" s="365"/>
      <c r="C33" s="1148"/>
      <c r="D33" s="1142" t="s">
        <v>958</v>
      </c>
      <c r="E33" s="1142"/>
      <c r="F33" s="1143" t="s">
        <v>959</v>
      </c>
      <c r="G33" s="1144"/>
      <c r="H33" s="1144"/>
    </row>
    <row r="34" spans="1:8" ht="15" customHeight="1">
      <c r="A34" s="1124" t="s">
        <v>218</v>
      </c>
      <c r="B34" s="1124"/>
      <c r="C34" s="1147"/>
      <c r="D34" s="605"/>
      <c r="E34" s="604" t="s">
        <v>960</v>
      </c>
      <c r="F34" s="1145"/>
      <c r="G34" s="1145"/>
      <c r="H34" s="1145"/>
    </row>
    <row r="35" spans="1:8">
      <c r="A35" s="176" t="s">
        <v>400</v>
      </c>
      <c r="B35" s="176" t="s">
        <v>961</v>
      </c>
      <c r="C35" s="671">
        <v>12642.752551167472</v>
      </c>
      <c r="D35" s="671">
        <v>181.16083065612099</v>
      </c>
      <c r="E35" s="671">
        <v>181.16083065612099</v>
      </c>
      <c r="F35" s="671">
        <v>2503.18614455025</v>
      </c>
      <c r="G35" s="672">
        <v>-41.862691852269599</v>
      </c>
      <c r="H35" s="672">
        <v>-151.18397658413261</v>
      </c>
    </row>
    <row r="36" spans="1:8">
      <c r="A36" s="176" t="s">
        <v>401</v>
      </c>
      <c r="B36" s="176" t="s">
        <v>962</v>
      </c>
      <c r="C36" s="671">
        <v>3.3634368513981632</v>
      </c>
      <c r="D36" s="671">
        <v>0.10386083</v>
      </c>
      <c r="E36" s="671">
        <v>0.10386083</v>
      </c>
      <c r="F36" s="671">
        <v>0.14571024679436298</v>
      </c>
      <c r="G36" s="672">
        <v>-0.32551792130077001</v>
      </c>
      <c r="H36" s="672">
        <v>-2.2224105383821999E-2</v>
      </c>
    </row>
    <row r="37" spans="1:8">
      <c r="A37" s="176" t="s">
        <v>402</v>
      </c>
      <c r="B37" s="176" t="s">
        <v>223</v>
      </c>
      <c r="C37" s="671">
        <v>29210.328619197066</v>
      </c>
      <c r="D37" s="671">
        <v>405.60589650953</v>
      </c>
      <c r="E37" s="671">
        <v>405.60589650953</v>
      </c>
      <c r="F37" s="671">
        <v>15022.439694778401</v>
      </c>
      <c r="G37" s="672">
        <v>-596.13072361858497</v>
      </c>
      <c r="H37" s="672">
        <v>-30.270734016359611</v>
      </c>
    </row>
    <row r="38" spans="1:8">
      <c r="A38" s="176" t="s">
        <v>403</v>
      </c>
      <c r="B38" s="176" t="s">
        <v>963</v>
      </c>
      <c r="C38" s="671">
        <v>13083.254012794474</v>
      </c>
      <c r="D38" s="671">
        <v>4.2688523131317195</v>
      </c>
      <c r="E38" s="671">
        <v>4.2688523131317195</v>
      </c>
      <c r="F38" s="671">
        <v>4052.1118945194803</v>
      </c>
      <c r="G38" s="672">
        <v>-18.4561448702371</v>
      </c>
      <c r="H38" s="672">
        <v>-9.2334877026840978</v>
      </c>
    </row>
    <row r="39" spans="1:8">
      <c r="A39" s="176" t="s">
        <v>404</v>
      </c>
      <c r="B39" s="176" t="s">
        <v>964</v>
      </c>
      <c r="C39" s="671">
        <v>248.13695256400248</v>
      </c>
      <c r="D39" s="671">
        <v>16.748401496675399</v>
      </c>
      <c r="E39" s="671">
        <v>16.748401496675399</v>
      </c>
      <c r="F39" s="671">
        <v>149.30289791055102</v>
      </c>
      <c r="G39" s="672">
        <v>-17.621333047896499</v>
      </c>
      <c r="H39" s="672">
        <v>-0.193589985931682</v>
      </c>
    </row>
    <row r="40" spans="1:8">
      <c r="A40" s="176" t="s">
        <v>405</v>
      </c>
      <c r="B40" s="176" t="s">
        <v>222</v>
      </c>
      <c r="C40" s="671">
        <v>11086.902976667394</v>
      </c>
      <c r="D40" s="671">
        <v>203.97715008617402</v>
      </c>
      <c r="E40" s="671">
        <v>203.97715008617402</v>
      </c>
      <c r="F40" s="671">
        <v>2291.5614361068001</v>
      </c>
      <c r="G40" s="672">
        <v>-81.082316884945797</v>
      </c>
      <c r="H40" s="672">
        <v>-92.99035078784641</v>
      </c>
    </row>
    <row r="41" spans="1:8">
      <c r="A41" s="176" t="s">
        <v>406</v>
      </c>
      <c r="B41" s="176" t="s">
        <v>965</v>
      </c>
      <c r="C41" s="671">
        <v>23222.625179380218</v>
      </c>
      <c r="D41" s="671">
        <v>591.63007875512199</v>
      </c>
      <c r="E41" s="671">
        <v>591.63007875512199</v>
      </c>
      <c r="F41" s="671">
        <v>12346.009053576001</v>
      </c>
      <c r="G41" s="672">
        <v>-513.34340073630301</v>
      </c>
      <c r="H41" s="672">
        <v>-70.35615751243904</v>
      </c>
    </row>
    <row r="42" spans="1:8">
      <c r="A42" s="176" t="s">
        <v>407</v>
      </c>
      <c r="B42" s="176" t="s">
        <v>966</v>
      </c>
      <c r="C42" s="671">
        <v>9978.032645454281</v>
      </c>
      <c r="D42" s="671">
        <v>6.3457649221120596</v>
      </c>
      <c r="E42" s="671">
        <v>6.3457649221120596</v>
      </c>
      <c r="F42" s="671">
        <v>5730.6261742719498</v>
      </c>
      <c r="G42" s="672">
        <v>-19.754520096653</v>
      </c>
      <c r="H42" s="672">
        <v>-14.120573695051226</v>
      </c>
    </row>
    <row r="43" spans="1:8">
      <c r="A43" s="176" t="s">
        <v>408</v>
      </c>
      <c r="B43" s="176" t="s">
        <v>967</v>
      </c>
      <c r="C43" s="671">
        <v>2198.2529272087227</v>
      </c>
      <c r="D43" s="671">
        <v>122.592269959004</v>
      </c>
      <c r="E43" s="671">
        <v>122.592269959004</v>
      </c>
      <c r="F43" s="671">
        <v>310.35574183598902</v>
      </c>
      <c r="G43" s="672">
        <v>-62.738883079224806</v>
      </c>
      <c r="H43" s="672">
        <v>-28.91561695657974</v>
      </c>
    </row>
    <row r="44" spans="1:8">
      <c r="A44" s="176" t="s">
        <v>825</v>
      </c>
      <c r="B44" s="176" t="s">
        <v>968</v>
      </c>
      <c r="C44" s="671">
        <v>13274.594767758712</v>
      </c>
      <c r="D44" s="671">
        <v>22.947893130000001</v>
      </c>
      <c r="E44" s="671">
        <v>22.947893130000001</v>
      </c>
      <c r="F44" s="671">
        <v>5484.6508761293499</v>
      </c>
      <c r="G44" s="672">
        <v>-30.6864864405579</v>
      </c>
      <c r="H44" s="672">
        <v>-7.8585743962620258</v>
      </c>
    </row>
    <row r="45" spans="1:8">
      <c r="A45" s="176" t="s">
        <v>899</v>
      </c>
      <c r="B45" s="176" t="s">
        <v>1104</v>
      </c>
      <c r="C45" s="671">
        <v>243.21404796996399</v>
      </c>
      <c r="D45" s="671">
        <v>5.61150514881263</v>
      </c>
      <c r="E45" s="671">
        <v>5.61150514881263</v>
      </c>
      <c r="F45" s="671">
        <v>243.21404796996399</v>
      </c>
      <c r="G45" s="672">
        <v>-1.46529238788655</v>
      </c>
      <c r="H45" s="672">
        <v>0</v>
      </c>
    </row>
    <row r="46" spans="1:8">
      <c r="A46" s="176" t="s">
        <v>409</v>
      </c>
      <c r="B46" s="176" t="s">
        <v>969</v>
      </c>
      <c r="C46" s="671">
        <v>356886.83157054853</v>
      </c>
      <c r="D46" s="671">
        <v>3081.79857860328</v>
      </c>
      <c r="E46" s="671">
        <v>3081.79857860328</v>
      </c>
      <c r="F46" s="671">
        <v>10658.623323674899</v>
      </c>
      <c r="G46" s="672">
        <v>-278.96581326802897</v>
      </c>
      <c r="H46" s="672">
        <v>-1093.6273417244538</v>
      </c>
    </row>
    <row r="47" spans="1:8">
      <c r="A47" s="176" t="s">
        <v>512</v>
      </c>
      <c r="B47" s="176" t="s">
        <v>970</v>
      </c>
      <c r="C47" s="671">
        <v>3538.9282663192148</v>
      </c>
      <c r="D47" s="671">
        <v>52.036858382942995</v>
      </c>
      <c r="E47" s="671">
        <v>52.036858382942995</v>
      </c>
      <c r="F47" s="671">
        <v>1481.4836189487701</v>
      </c>
      <c r="G47" s="672">
        <v>-30.2663415703121</v>
      </c>
      <c r="H47" s="672">
        <v>-11.55903860716016</v>
      </c>
    </row>
    <row r="48" spans="1:8">
      <c r="A48" s="176" t="s">
        <v>513</v>
      </c>
      <c r="B48" s="176" t="s">
        <v>971</v>
      </c>
      <c r="C48" s="671">
        <v>3888.6883197679372</v>
      </c>
      <c r="D48" s="671">
        <v>626.90153873061797</v>
      </c>
      <c r="E48" s="671">
        <v>626.90153873061797</v>
      </c>
      <c r="F48" s="671">
        <v>3063.9307009623099</v>
      </c>
      <c r="G48" s="672">
        <v>-100.22532558277599</v>
      </c>
      <c r="H48" s="672">
        <v>-3.658316281847116</v>
      </c>
    </row>
    <row r="49" spans="1:8">
      <c r="A49" s="176" t="s">
        <v>514</v>
      </c>
      <c r="B49" s="176" t="s">
        <v>1105</v>
      </c>
      <c r="C49" s="671">
        <v>0</v>
      </c>
      <c r="D49" s="671">
        <v>0</v>
      </c>
      <c r="E49" s="671">
        <v>0</v>
      </c>
      <c r="F49" s="671">
        <v>0</v>
      </c>
      <c r="G49" s="672">
        <v>0</v>
      </c>
      <c r="H49" s="672">
        <v>0</v>
      </c>
    </row>
    <row r="50" spans="1:8">
      <c r="A50" s="176" t="s">
        <v>515</v>
      </c>
      <c r="B50" s="176" t="s">
        <v>972</v>
      </c>
      <c r="C50" s="671">
        <v>94.253091926913996</v>
      </c>
      <c r="D50" s="671">
        <v>6.0003750000000002E-2</v>
      </c>
      <c r="E50" s="671">
        <v>6.0003750000000002E-2</v>
      </c>
      <c r="F50" s="671">
        <v>38.517759965024595</v>
      </c>
      <c r="G50" s="672">
        <v>-0.34705268819415802</v>
      </c>
      <c r="H50" s="672">
        <v>-0.14600699414233298</v>
      </c>
    </row>
    <row r="51" spans="1:8">
      <c r="A51" s="176" t="s">
        <v>516</v>
      </c>
      <c r="B51" s="176" t="s">
        <v>973</v>
      </c>
      <c r="C51" s="671">
        <v>4637.5446202907697</v>
      </c>
      <c r="D51" s="671">
        <v>42.496484692158106</v>
      </c>
      <c r="E51" s="671">
        <v>42.496484692158106</v>
      </c>
      <c r="F51" s="671">
        <v>1114.3534672702799</v>
      </c>
      <c r="G51" s="672">
        <v>-7.8048472585425008</v>
      </c>
      <c r="H51" s="672">
        <v>-10.245140099818469</v>
      </c>
    </row>
    <row r="52" spans="1:8">
      <c r="A52" s="176" t="s">
        <v>517</v>
      </c>
      <c r="B52" s="176" t="s">
        <v>974</v>
      </c>
      <c r="C52" s="671">
        <v>1911.45912163299</v>
      </c>
      <c r="D52" s="671">
        <v>32.001950618348999</v>
      </c>
      <c r="E52" s="671">
        <v>32.001950618348999</v>
      </c>
      <c r="F52" s="671">
        <v>459.89533954195701</v>
      </c>
      <c r="G52" s="672">
        <v>-7.8786568326702699</v>
      </c>
      <c r="H52" s="672">
        <v>-15.149357918787018</v>
      </c>
    </row>
    <row r="53" spans="1:8">
      <c r="A53" s="176" t="s">
        <v>518</v>
      </c>
      <c r="B53" s="176" t="s">
        <v>221</v>
      </c>
      <c r="C53" s="671">
        <v>1776.8392579960421</v>
      </c>
      <c r="D53" s="671">
        <v>1.8867472459749601</v>
      </c>
      <c r="E53" s="671">
        <v>1.8867472459749601</v>
      </c>
      <c r="F53" s="671">
        <v>1578.18009682703</v>
      </c>
      <c r="G53" s="672">
        <v>-0.33074393269596303</v>
      </c>
      <c r="H53" s="672">
        <v>-2.1159964136133382</v>
      </c>
    </row>
    <row r="54" spans="1:8">
      <c r="A54" s="304" t="s">
        <v>519</v>
      </c>
      <c r="B54" s="122" t="s">
        <v>51</v>
      </c>
      <c r="C54" s="673">
        <v>487926.00236549607</v>
      </c>
      <c r="D54" s="673">
        <v>5398.1746658300053</v>
      </c>
      <c r="E54" s="673">
        <v>5398.1746658300053</v>
      </c>
      <c r="F54" s="673">
        <v>66528.587979085802</v>
      </c>
      <c r="G54" s="673">
        <v>-1809.28609206908</v>
      </c>
      <c r="H54" s="673">
        <v>-1541.6464837824924</v>
      </c>
    </row>
  </sheetData>
  <mergeCells count="15">
    <mergeCell ref="A34:B34"/>
    <mergeCell ref="C32:F32"/>
    <mergeCell ref="G32:G34"/>
    <mergeCell ref="H32:H34"/>
    <mergeCell ref="C33:C34"/>
    <mergeCell ref="D33:E33"/>
    <mergeCell ref="F33:F34"/>
    <mergeCell ref="A2:H2"/>
    <mergeCell ref="C5:F5"/>
    <mergeCell ref="G5:G7"/>
    <mergeCell ref="H5:H7"/>
    <mergeCell ref="C6:C7"/>
    <mergeCell ref="D6:E6"/>
    <mergeCell ref="F6:F7"/>
    <mergeCell ref="A7:B7"/>
  </mergeCells>
  <hyperlinks>
    <hyperlink ref="H1" location="Index!A1" display="Index" xr:uid="{072B90DB-8EF0-4CD8-BFEE-9D977C7A46D6}"/>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4EB3-49D2-4157-A964-2C77BAD7C124}">
  <sheetPr>
    <tabColor rgb="FF5B9BD5"/>
  </sheetPr>
  <dimension ref="A1:J26"/>
  <sheetViews>
    <sheetView showGridLines="0" zoomScaleNormal="100" workbookViewId="0">
      <selection activeCell="E45" sqref="E45"/>
    </sheetView>
  </sheetViews>
  <sheetFormatPr defaultColWidth="8.54296875" defaultRowHeight="14"/>
  <cols>
    <col min="1" max="1" width="3.1796875" style="2" customWidth="1"/>
    <col min="2" max="2" width="36.54296875" style="2" customWidth="1"/>
    <col min="3" max="4" width="19" style="2" customWidth="1"/>
    <col min="5" max="6" width="11" style="2" bestFit="1" customWidth="1"/>
    <col min="7" max="7" width="10.453125" style="2" customWidth="1"/>
    <col min="8" max="8" width="10.1796875" style="2" customWidth="1"/>
    <col min="9" max="9" width="10.54296875" style="2" customWidth="1"/>
    <col min="10" max="10" width="11.453125" style="2" customWidth="1"/>
    <col min="11" max="16384" width="8.54296875" style="2"/>
  </cols>
  <sheetData>
    <row r="1" spans="1:10" ht="15.75" customHeight="1">
      <c r="A1" s="3" t="s">
        <v>314</v>
      </c>
      <c r="B1" s="3"/>
      <c r="C1" s="103"/>
      <c r="D1" s="103" t="s">
        <v>201</v>
      </c>
    </row>
    <row r="2" spans="1:10" ht="14" customHeight="1">
      <c r="A2" s="1324" t="s">
        <v>1971</v>
      </c>
      <c r="B2" s="1324"/>
      <c r="C2" s="1324"/>
      <c r="D2" s="1324"/>
    </row>
    <row r="3" spans="1:10">
      <c r="A3" s="165"/>
      <c r="B3" s="48"/>
      <c r="C3" s="157" t="s">
        <v>254</v>
      </c>
      <c r="D3" s="157" t="s">
        <v>255</v>
      </c>
    </row>
    <row r="4" spans="1:10" ht="21" customHeight="1">
      <c r="B4" s="324"/>
      <c r="C4" s="1096" t="s">
        <v>315</v>
      </c>
      <c r="D4" s="1098"/>
      <c r="E4" s="649"/>
      <c r="F4" s="649"/>
      <c r="G4" s="649"/>
      <c r="H4" s="649"/>
      <c r="I4" s="649"/>
    </row>
    <row r="5" spans="1:10" ht="24" customHeight="1">
      <c r="A5" s="1124" t="s">
        <v>1925</v>
      </c>
      <c r="B5" s="1125"/>
      <c r="C5" s="156" t="s">
        <v>316</v>
      </c>
      <c r="D5" s="156" t="s">
        <v>317</v>
      </c>
      <c r="E5" s="674"/>
      <c r="F5" s="674"/>
      <c r="G5" s="674"/>
      <c r="H5" s="674"/>
      <c r="I5" s="674"/>
    </row>
    <row r="6" spans="1:10">
      <c r="A6" s="624" t="s">
        <v>400</v>
      </c>
      <c r="B6" s="176" t="s">
        <v>318</v>
      </c>
      <c r="C6" s="675">
        <v>0</v>
      </c>
      <c r="D6" s="675">
        <v>0</v>
      </c>
      <c r="E6" s="674"/>
      <c r="F6" s="674"/>
      <c r="G6" s="674"/>
      <c r="H6" s="674"/>
      <c r="I6" s="674"/>
    </row>
    <row r="7" spans="1:10">
      <c r="A7" s="624" t="s">
        <v>401</v>
      </c>
      <c r="B7" s="176" t="s">
        <v>319</v>
      </c>
      <c r="C7" s="675">
        <v>0</v>
      </c>
      <c r="D7" s="675">
        <v>0</v>
      </c>
      <c r="E7" s="676"/>
      <c r="F7" s="676"/>
      <c r="G7" s="676"/>
      <c r="H7" s="676"/>
      <c r="I7" s="676"/>
    </row>
    <row r="8" spans="1:10">
      <c r="A8" s="624" t="s">
        <v>402</v>
      </c>
      <c r="B8" s="187" t="s">
        <v>320</v>
      </c>
      <c r="C8" s="675">
        <v>0</v>
      </c>
      <c r="D8" s="675">
        <v>0</v>
      </c>
      <c r="E8" s="674"/>
      <c r="F8" s="674"/>
      <c r="G8" s="674"/>
      <c r="H8" s="674"/>
      <c r="I8" s="674"/>
    </row>
    <row r="9" spans="1:10">
      <c r="A9" s="624" t="s">
        <v>403</v>
      </c>
      <c r="B9" s="187" t="s">
        <v>321</v>
      </c>
      <c r="C9" s="677">
        <v>0</v>
      </c>
      <c r="D9" s="677">
        <v>0</v>
      </c>
      <c r="E9" s="674"/>
      <c r="F9" s="674"/>
      <c r="G9" s="674"/>
      <c r="H9" s="674"/>
      <c r="I9" s="674"/>
    </row>
    <row r="10" spans="1:10">
      <c r="A10" s="624" t="s">
        <v>404</v>
      </c>
      <c r="B10" s="187" t="s">
        <v>322</v>
      </c>
      <c r="C10" s="677">
        <v>0</v>
      </c>
      <c r="D10" s="677">
        <v>0</v>
      </c>
      <c r="E10" s="674"/>
      <c r="F10" s="674"/>
      <c r="G10" s="674"/>
      <c r="H10" s="674"/>
      <c r="I10" s="674"/>
    </row>
    <row r="11" spans="1:10">
      <c r="A11" s="624" t="s">
        <v>405</v>
      </c>
      <c r="B11" s="187" t="s">
        <v>323</v>
      </c>
      <c r="C11" s="677">
        <v>0</v>
      </c>
      <c r="D11" s="677">
        <v>0</v>
      </c>
      <c r="E11" s="678"/>
      <c r="F11" s="678"/>
      <c r="G11" s="678"/>
      <c r="H11" s="678"/>
      <c r="I11" s="678"/>
    </row>
    <row r="12" spans="1:10" ht="15.5">
      <c r="A12" s="624" t="s">
        <v>406</v>
      </c>
      <c r="B12" s="187" t="s">
        <v>796</v>
      </c>
      <c r="C12" s="677">
        <v>0</v>
      </c>
      <c r="D12" s="677">
        <v>0</v>
      </c>
      <c r="E12" s="325"/>
      <c r="F12" s="325"/>
      <c r="G12" s="326"/>
      <c r="H12" s="326"/>
      <c r="I12" s="326"/>
      <c r="J12" s="326"/>
    </row>
    <row r="13" spans="1:10">
      <c r="A13" s="104" t="s">
        <v>407</v>
      </c>
      <c r="B13" s="122" t="s">
        <v>51</v>
      </c>
      <c r="C13" s="679">
        <v>0</v>
      </c>
      <c r="D13" s="679">
        <v>0</v>
      </c>
      <c r="E13" s="680"/>
      <c r="F13" s="680"/>
      <c r="G13" s="680"/>
      <c r="H13" s="680"/>
      <c r="I13" s="680"/>
      <c r="J13" s="681"/>
    </row>
    <row r="14" spans="1:10">
      <c r="A14" s="68"/>
      <c r="B14" s="649"/>
      <c r="C14" s="649"/>
      <c r="D14" s="682"/>
      <c r="E14" s="682"/>
      <c r="F14" s="682"/>
      <c r="G14" s="682"/>
      <c r="H14" s="682"/>
      <c r="I14" s="682"/>
      <c r="J14" s="682"/>
    </row>
    <row r="16" spans="1:10">
      <c r="A16" s="165"/>
      <c r="B16" s="48"/>
      <c r="C16" s="157" t="s">
        <v>254</v>
      </c>
      <c r="D16" s="157" t="s">
        <v>255</v>
      </c>
    </row>
    <row r="17" spans="1:4">
      <c r="B17" s="324"/>
      <c r="C17" s="1096" t="s">
        <v>315</v>
      </c>
      <c r="D17" s="1098"/>
    </row>
    <row r="18" spans="1:4" ht="21" customHeight="1">
      <c r="A18" s="1124" t="s">
        <v>1766</v>
      </c>
      <c r="B18" s="1125"/>
      <c r="C18" s="156" t="s">
        <v>316</v>
      </c>
      <c r="D18" s="156" t="s">
        <v>317</v>
      </c>
    </row>
    <row r="19" spans="1:4">
      <c r="A19" s="624" t="s">
        <v>400</v>
      </c>
      <c r="B19" s="176" t="s">
        <v>318</v>
      </c>
      <c r="C19" s="675"/>
      <c r="D19" s="675"/>
    </row>
    <row r="20" spans="1:4">
      <c r="A20" s="624" t="s">
        <v>401</v>
      </c>
      <c r="B20" s="176" t="s">
        <v>319</v>
      </c>
      <c r="C20" s="675">
        <v>32.969890219999996</v>
      </c>
      <c r="D20" s="675">
        <v>-23.778706351812851</v>
      </c>
    </row>
    <row r="21" spans="1:4">
      <c r="A21" s="624" t="s">
        <v>402</v>
      </c>
      <c r="B21" s="187" t="s">
        <v>320</v>
      </c>
      <c r="C21" s="675">
        <v>32.969890219999996</v>
      </c>
      <c r="D21" s="675">
        <v>-23.778706351812851</v>
      </c>
    </row>
    <row r="22" spans="1:4">
      <c r="A22" s="624" t="s">
        <v>403</v>
      </c>
      <c r="B22" s="187" t="s">
        <v>321</v>
      </c>
      <c r="C22" s="677">
        <v>0</v>
      </c>
      <c r="D22" s="677">
        <v>0</v>
      </c>
    </row>
    <row r="23" spans="1:4">
      <c r="A23" s="624" t="s">
        <v>404</v>
      </c>
      <c r="B23" s="187" t="s">
        <v>322</v>
      </c>
      <c r="C23" s="677">
        <v>0</v>
      </c>
      <c r="D23" s="677">
        <v>0</v>
      </c>
    </row>
    <row r="24" spans="1:4">
      <c r="A24" s="624" t="s">
        <v>405</v>
      </c>
      <c r="B24" s="187" t="s">
        <v>323</v>
      </c>
      <c r="C24" s="677">
        <v>0</v>
      </c>
      <c r="D24" s="677">
        <v>0</v>
      </c>
    </row>
    <row r="25" spans="1:4">
      <c r="A25" s="624" t="s">
        <v>406</v>
      </c>
      <c r="B25" s="187" t="s">
        <v>796</v>
      </c>
      <c r="C25" s="677">
        <v>0</v>
      </c>
      <c r="D25" s="677">
        <v>0</v>
      </c>
    </row>
    <row r="26" spans="1:4">
      <c r="A26" s="104" t="s">
        <v>407</v>
      </c>
      <c r="B26" s="122" t="s">
        <v>51</v>
      </c>
      <c r="C26" s="679">
        <v>32.969890219999996</v>
      </c>
      <c r="D26" s="679">
        <v>-23.778706351812851</v>
      </c>
    </row>
  </sheetData>
  <mergeCells count="5">
    <mergeCell ref="A2:D2"/>
    <mergeCell ref="C4:D4"/>
    <mergeCell ref="A5:B5"/>
    <mergeCell ref="C17:D17"/>
    <mergeCell ref="A18:B18"/>
  </mergeCells>
  <hyperlinks>
    <hyperlink ref="D1" location="Index!A1" display="Index" xr:uid="{7F1412D3-986F-464A-BFA8-A8B9EF12C09E}"/>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2AE13-B0BC-45F3-9B60-703EB9089A5A}">
  <sheetPr>
    <tabColor rgb="FF5B9BD5"/>
    <pageSetUpPr fitToPage="1"/>
  </sheetPr>
  <dimension ref="A1:J29"/>
  <sheetViews>
    <sheetView showGridLines="0" zoomScaleNormal="100" zoomScaleSheetLayoutView="130" workbookViewId="0">
      <selection activeCell="I19" sqref="I19"/>
    </sheetView>
  </sheetViews>
  <sheetFormatPr defaultColWidth="9.1796875" defaultRowHeight="14"/>
  <cols>
    <col min="1" max="1" width="3.1796875" style="2" customWidth="1"/>
    <col min="2" max="2" width="12.54296875" style="2" customWidth="1"/>
    <col min="3" max="7" width="16.453125" style="2" customWidth="1"/>
    <col min="8" max="8" width="18.453125" style="2" customWidth="1"/>
    <col min="9" max="13" width="8.54296875" style="2" customWidth="1"/>
    <col min="14" max="15" width="9.81640625" style="2" customWidth="1"/>
    <col min="16" max="16384" width="9.1796875" style="2"/>
  </cols>
  <sheetData>
    <row r="1" spans="1:10" ht="15.75" customHeight="1">
      <c r="A1" s="3" t="s">
        <v>1019</v>
      </c>
      <c r="B1" s="3"/>
      <c r="C1" s="3"/>
      <c r="D1" s="3"/>
      <c r="E1" s="3"/>
      <c r="F1" s="3"/>
      <c r="G1" s="103" t="s">
        <v>201</v>
      </c>
    </row>
    <row r="2" spans="1:10">
      <c r="A2" s="1094" t="s">
        <v>1971</v>
      </c>
      <c r="B2" s="1094"/>
      <c r="C2" s="1094"/>
      <c r="D2" s="1094"/>
      <c r="E2" s="1094"/>
      <c r="F2" s="1094"/>
      <c r="G2" s="1094"/>
    </row>
    <row r="3" spans="1:10">
      <c r="A3" s="161"/>
      <c r="H3" s="26"/>
    </row>
    <row r="4" spans="1:10" s="33" customFormat="1">
      <c r="A4" s="114"/>
      <c r="B4" s="107"/>
      <c r="C4" s="107" t="s">
        <v>254</v>
      </c>
      <c r="D4" s="107" t="s">
        <v>255</v>
      </c>
      <c r="E4" s="107" t="s">
        <v>256</v>
      </c>
      <c r="F4" s="107" t="s">
        <v>257</v>
      </c>
      <c r="G4" s="107" t="s">
        <v>258</v>
      </c>
      <c r="H4" s="119"/>
    </row>
    <row r="5" spans="1:10" ht="15" customHeight="1">
      <c r="A5" s="606"/>
      <c r="B5" s="606"/>
      <c r="C5" s="1149" t="s">
        <v>975</v>
      </c>
      <c r="D5" s="1152" t="s">
        <v>976</v>
      </c>
      <c r="E5" s="48"/>
      <c r="F5" s="48"/>
      <c r="G5" s="48"/>
      <c r="H5" s="26"/>
    </row>
    <row r="6" spans="1:10" ht="15" customHeight="1">
      <c r="A6" s="1070"/>
      <c r="B6" s="1070"/>
      <c r="C6" s="1150"/>
      <c r="D6" s="1153"/>
      <c r="E6" s="1155" t="s">
        <v>977</v>
      </c>
      <c r="F6" s="1149" t="s">
        <v>978</v>
      </c>
      <c r="G6" s="311"/>
      <c r="H6" s="26"/>
    </row>
    <row r="7" spans="1:10" ht="18">
      <c r="A7" s="1105" t="s">
        <v>1925</v>
      </c>
      <c r="B7" s="1112"/>
      <c r="C7" s="1151"/>
      <c r="D7" s="1154"/>
      <c r="E7" s="1156"/>
      <c r="F7" s="1151"/>
      <c r="G7" s="376" t="s">
        <v>979</v>
      </c>
    </row>
    <row r="8" spans="1:10">
      <c r="A8" s="176">
        <v>1</v>
      </c>
      <c r="B8" s="79" t="s">
        <v>109</v>
      </c>
      <c r="C8" s="13"/>
      <c r="D8" s="13"/>
      <c r="E8" s="13"/>
      <c r="F8" s="13"/>
      <c r="G8" s="13"/>
      <c r="H8" s="2" t="s">
        <v>78</v>
      </c>
      <c r="I8" s="2" t="s">
        <v>78</v>
      </c>
    </row>
    <row r="9" spans="1:10">
      <c r="A9" s="65">
        <v>2</v>
      </c>
      <c r="B9" s="120" t="s">
        <v>106</v>
      </c>
      <c r="C9" s="13"/>
      <c r="D9" s="13"/>
      <c r="E9" s="13"/>
      <c r="F9" s="13"/>
      <c r="G9" s="146"/>
    </row>
    <row r="10" spans="1:10">
      <c r="A10" s="319">
        <v>3</v>
      </c>
      <c r="B10" s="121" t="s">
        <v>51</v>
      </c>
      <c r="C10" s="366"/>
      <c r="D10" s="366"/>
      <c r="E10" s="366"/>
      <c r="F10" s="366"/>
      <c r="G10" s="366"/>
    </row>
    <row r="11" spans="1:10" ht="26.5">
      <c r="A11" s="185">
        <v>4</v>
      </c>
      <c r="B11" s="367" t="s">
        <v>980</v>
      </c>
      <c r="C11" s="368"/>
      <c r="D11" s="368"/>
      <c r="E11" s="368"/>
      <c r="F11" s="368"/>
      <c r="G11" s="368"/>
    </row>
    <row r="12" spans="1:10">
      <c r="A12" s="160">
        <v>5</v>
      </c>
      <c r="B12" s="369" t="s">
        <v>107</v>
      </c>
      <c r="C12" s="53"/>
      <c r="D12" s="53"/>
      <c r="E12" s="370"/>
      <c r="F12" s="370"/>
      <c r="G12" s="370"/>
      <c r="H12" s="49"/>
      <c r="I12" s="49"/>
      <c r="J12" s="49"/>
    </row>
    <row r="13" spans="1:10">
      <c r="A13" s="161"/>
      <c r="G13" s="50"/>
      <c r="H13" s="26"/>
    </row>
    <row r="14" spans="1:10">
      <c r="A14" s="30"/>
      <c r="B14" s="30"/>
      <c r="C14" s="30"/>
      <c r="D14" s="30"/>
      <c r="E14" s="30"/>
      <c r="F14" s="30"/>
      <c r="G14" s="30"/>
      <c r="H14" s="35"/>
      <c r="I14" s="49"/>
      <c r="J14" s="49"/>
    </row>
    <row r="15" spans="1:10">
      <c r="A15" s="114"/>
      <c r="B15" s="107"/>
      <c r="C15" s="107" t="s">
        <v>254</v>
      </c>
      <c r="D15" s="107" t="s">
        <v>255</v>
      </c>
      <c r="E15" s="107" t="s">
        <v>256</v>
      </c>
      <c r="F15" s="107" t="s">
        <v>257</v>
      </c>
      <c r="G15" s="107" t="s">
        <v>258</v>
      </c>
      <c r="H15" s="35"/>
      <c r="I15" s="49"/>
      <c r="J15" s="49"/>
    </row>
    <row r="16" spans="1:10" ht="14.25" customHeight="1">
      <c r="A16" s="606"/>
      <c r="B16" s="606"/>
      <c r="C16" s="1157" t="s">
        <v>975</v>
      </c>
      <c r="D16" s="1152" t="s">
        <v>976</v>
      </c>
      <c r="E16" s="48"/>
      <c r="F16" s="48"/>
      <c r="G16" s="48"/>
      <c r="H16" s="35"/>
      <c r="I16" s="49"/>
      <c r="J16" s="49"/>
    </row>
    <row r="17" spans="1:10" ht="14.25" customHeight="1">
      <c r="A17" s="1070"/>
      <c r="B17" s="1070"/>
      <c r="C17" s="1158"/>
      <c r="D17" s="1153"/>
      <c r="E17" s="1155" t="s">
        <v>977</v>
      </c>
      <c r="F17" s="1152" t="s">
        <v>978</v>
      </c>
      <c r="G17" s="311"/>
      <c r="H17" s="35"/>
      <c r="I17" s="49"/>
      <c r="J17" s="49"/>
    </row>
    <row r="18" spans="1:10" ht="18.75" customHeight="1">
      <c r="A18" s="1105" t="s">
        <v>1766</v>
      </c>
      <c r="B18" s="1112"/>
      <c r="C18" s="1159"/>
      <c r="D18" s="1154"/>
      <c r="E18" s="1156"/>
      <c r="F18" s="1154"/>
      <c r="G18" s="376" t="s">
        <v>979</v>
      </c>
      <c r="H18" s="35"/>
      <c r="I18" s="49"/>
      <c r="J18" s="49"/>
    </row>
    <row r="19" spans="1:10">
      <c r="A19" s="176">
        <v>1</v>
      </c>
      <c r="B19" s="79" t="s">
        <v>109</v>
      </c>
      <c r="C19" s="13">
        <v>507249.5444264987</v>
      </c>
      <c r="D19" s="13">
        <v>1106407.611643407</v>
      </c>
      <c r="E19" s="13">
        <v>986428.05934219598</v>
      </c>
      <c r="F19" s="13">
        <v>119979.55230121099</v>
      </c>
      <c r="G19" s="13">
        <v>0</v>
      </c>
      <c r="H19" s="35"/>
      <c r="I19" s="49"/>
      <c r="J19" s="49"/>
    </row>
    <row r="20" spans="1:10">
      <c r="A20" s="65">
        <v>2</v>
      </c>
      <c r="B20" s="120" t="s">
        <v>106</v>
      </c>
      <c r="C20" s="13">
        <v>91781.221487055911</v>
      </c>
      <c r="D20" s="13">
        <v>0</v>
      </c>
      <c r="E20" s="13">
        <v>0</v>
      </c>
      <c r="F20" s="13">
        <v>0</v>
      </c>
      <c r="G20" s="146"/>
      <c r="H20" s="35"/>
      <c r="I20" s="49"/>
      <c r="J20" s="49"/>
    </row>
    <row r="21" spans="1:10">
      <c r="A21" s="319">
        <v>3</v>
      </c>
      <c r="B21" s="121" t="s">
        <v>51</v>
      </c>
      <c r="C21" s="366">
        <v>599030.76591355458</v>
      </c>
      <c r="D21" s="366">
        <v>1106407.611643407</v>
      </c>
      <c r="E21" s="366">
        <v>986428.05934219598</v>
      </c>
      <c r="F21" s="366">
        <v>119979.55230121099</v>
      </c>
      <c r="G21" s="366">
        <v>0</v>
      </c>
      <c r="H21" s="35"/>
      <c r="I21" s="49"/>
      <c r="J21" s="49"/>
    </row>
    <row r="22" spans="1:10" ht="26.5">
      <c r="A22" s="185">
        <v>4</v>
      </c>
      <c r="B22" s="367" t="s">
        <v>980</v>
      </c>
      <c r="C22" s="368">
        <v>8685.228438543636</v>
      </c>
      <c r="D22" s="368">
        <v>9254.4692782939746</v>
      </c>
      <c r="E22" s="368">
        <v>8679.7486702582646</v>
      </c>
      <c r="F22" s="368">
        <v>574.72060803570923</v>
      </c>
      <c r="G22" s="368">
        <v>0</v>
      </c>
      <c r="H22" s="35"/>
      <c r="I22" s="49"/>
      <c r="J22" s="49"/>
    </row>
    <row r="23" spans="1:10">
      <c r="A23" s="160">
        <v>5</v>
      </c>
      <c r="B23" s="369" t="s">
        <v>107</v>
      </c>
      <c r="C23" s="53"/>
      <c r="D23" s="53"/>
      <c r="E23" s="370"/>
      <c r="F23" s="370"/>
      <c r="G23" s="370"/>
      <c r="H23" s="35"/>
      <c r="I23" s="49"/>
      <c r="J23" s="49"/>
    </row>
    <row r="24" spans="1:10">
      <c r="A24" s="30"/>
      <c r="B24" s="30"/>
      <c r="C24" s="30"/>
      <c r="D24" s="30"/>
      <c r="E24" s="30"/>
      <c r="F24" s="30"/>
      <c r="G24" s="30"/>
      <c r="H24" s="35"/>
      <c r="I24" s="49"/>
      <c r="J24" s="49"/>
    </row>
    <row r="25" spans="1:10">
      <c r="A25" s="30"/>
      <c r="B25" s="30"/>
      <c r="C25" s="30"/>
      <c r="D25" s="30"/>
      <c r="E25" s="30"/>
      <c r="F25" s="30"/>
      <c r="G25" s="30"/>
      <c r="H25" s="35"/>
      <c r="I25" s="49"/>
      <c r="J25" s="49"/>
    </row>
    <row r="26" spans="1:10">
      <c r="H26" s="49"/>
      <c r="I26" s="49"/>
      <c r="J26" s="49"/>
    </row>
    <row r="27" spans="1:10">
      <c r="H27" s="49"/>
      <c r="I27" s="49"/>
      <c r="J27" s="49"/>
    </row>
    <row r="28" spans="1:10">
      <c r="H28" s="49"/>
      <c r="I28" s="49"/>
      <c r="J28" s="49"/>
    </row>
    <row r="29" spans="1:10">
      <c r="H29" s="49"/>
      <c r="I29" s="49"/>
      <c r="J29" s="49"/>
    </row>
  </sheetData>
  <mergeCells count="13">
    <mergeCell ref="C16:C18"/>
    <mergeCell ref="D16:D18"/>
    <mergeCell ref="A17:B17"/>
    <mergeCell ref="E17:E18"/>
    <mergeCell ref="F17:F18"/>
    <mergeCell ref="A18:B18"/>
    <mergeCell ref="A2:G2"/>
    <mergeCell ref="C5:C7"/>
    <mergeCell ref="D5:D7"/>
    <mergeCell ref="A6:B6"/>
    <mergeCell ref="E6:E7"/>
    <mergeCell ref="F6:F7"/>
    <mergeCell ref="A7:B7"/>
  </mergeCells>
  <hyperlinks>
    <hyperlink ref="G1" location="Index!A1" display="Index" xr:uid="{F92ABD90-6B47-4A22-9C84-86E7ED8ED32D}"/>
  </hyperlinks>
  <pageMargins left="0.7" right="0.7" top="0.75" bottom="0.75"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D16A1-D34B-467C-ACDD-0461EC940BDC}">
  <sheetPr>
    <tabColor rgb="FF5B9BD5"/>
    <pageSetUpPr fitToPage="1"/>
  </sheetPr>
  <dimension ref="A1:H45"/>
  <sheetViews>
    <sheetView showGridLines="0" zoomScaleNormal="100" zoomScaleSheetLayoutView="100" workbookViewId="0">
      <selection activeCell="N9" sqref="N9"/>
    </sheetView>
  </sheetViews>
  <sheetFormatPr defaultColWidth="9.1796875" defaultRowHeight="14"/>
  <cols>
    <col min="1" max="1" width="3.1796875" style="2" customWidth="1"/>
    <col min="2" max="2" width="20.54296875" style="2" customWidth="1"/>
    <col min="3" max="8" width="17.453125" style="2" customWidth="1"/>
    <col min="9" max="13" width="8.54296875" style="2" customWidth="1"/>
    <col min="14" max="15" width="9.81640625" style="2" customWidth="1"/>
    <col min="16" max="16384" width="9.1796875" style="2"/>
  </cols>
  <sheetData>
    <row r="1" spans="1:8" ht="15.75" customHeight="1">
      <c r="A1" s="3" t="s">
        <v>1020</v>
      </c>
      <c r="B1" s="3"/>
      <c r="C1" s="3"/>
      <c r="D1" s="3"/>
      <c r="E1" s="3"/>
      <c r="F1" s="3"/>
      <c r="G1" s="3"/>
      <c r="H1" s="103" t="s">
        <v>201</v>
      </c>
    </row>
    <row r="2" spans="1:8" ht="15.75" customHeight="1">
      <c r="A2" s="1068" t="s">
        <v>532</v>
      </c>
      <c r="B2" s="1068"/>
      <c r="C2" s="1068"/>
      <c r="D2" s="1068"/>
      <c r="E2" s="1068"/>
      <c r="F2" s="1068"/>
      <c r="G2" s="1068"/>
      <c r="H2" s="1068"/>
    </row>
    <row r="3" spans="1:8">
      <c r="A3" s="161"/>
    </row>
    <row r="4" spans="1:8">
      <c r="A4" s="111"/>
      <c r="B4" s="108"/>
      <c r="C4" s="108" t="s">
        <v>254</v>
      </c>
      <c r="D4" s="108" t="s">
        <v>255</v>
      </c>
      <c r="E4" s="108" t="s">
        <v>256</v>
      </c>
      <c r="F4" s="108" t="s">
        <v>257</v>
      </c>
      <c r="G4" s="108" t="s">
        <v>258</v>
      </c>
      <c r="H4" s="108" t="s">
        <v>259</v>
      </c>
    </row>
    <row r="5" spans="1:8" ht="14.25" customHeight="1">
      <c r="A5" s="1070" t="s">
        <v>1772</v>
      </c>
      <c r="B5" s="1070"/>
      <c r="C5" s="1109" t="s">
        <v>1007</v>
      </c>
      <c r="D5" s="1109"/>
      <c r="E5" s="1109" t="s">
        <v>1008</v>
      </c>
      <c r="F5" s="1109"/>
      <c r="G5" s="1109" t="s">
        <v>113</v>
      </c>
      <c r="H5" s="1109"/>
    </row>
    <row r="6" spans="1:8" ht="22.5" customHeight="1">
      <c r="A6" s="115"/>
      <c r="B6" s="115" t="s">
        <v>219</v>
      </c>
      <c r="C6" s="188" t="s">
        <v>956</v>
      </c>
      <c r="D6" s="188" t="s">
        <v>110</v>
      </c>
      <c r="E6" s="188" t="s">
        <v>956</v>
      </c>
      <c r="F6" s="188" t="s">
        <v>110</v>
      </c>
      <c r="G6" s="276" t="s">
        <v>46</v>
      </c>
      <c r="H6" s="276" t="s">
        <v>114</v>
      </c>
    </row>
    <row r="7" spans="1:8" ht="14.25" customHeight="1">
      <c r="A7" s="79">
        <v>1</v>
      </c>
      <c r="B7" s="79" t="s">
        <v>95</v>
      </c>
      <c r="C7" s="13">
        <v>66538.663268089993</v>
      </c>
      <c r="D7" s="13">
        <v>345.21701001999998</v>
      </c>
      <c r="E7" s="13">
        <v>66392.017573870005</v>
      </c>
      <c r="F7" s="13">
        <v>63659.219716910004</v>
      </c>
      <c r="G7" s="13">
        <v>0</v>
      </c>
      <c r="H7" s="373">
        <v>0</v>
      </c>
    </row>
    <row r="8" spans="1:8" ht="14.25" customHeight="1">
      <c r="A8" s="79">
        <v>2</v>
      </c>
      <c r="B8" s="79" t="s">
        <v>115</v>
      </c>
      <c r="C8" s="13">
        <v>0</v>
      </c>
      <c r="D8" s="13">
        <v>0</v>
      </c>
      <c r="E8" s="13">
        <v>0</v>
      </c>
      <c r="F8" s="13">
        <v>0</v>
      </c>
      <c r="G8" s="13">
        <v>0</v>
      </c>
      <c r="H8" s="373">
        <v>0</v>
      </c>
    </row>
    <row r="9" spans="1:8" ht="14.25" customHeight="1">
      <c r="A9" s="79">
        <v>3</v>
      </c>
      <c r="B9" s="79" t="s">
        <v>100</v>
      </c>
      <c r="C9" s="13">
        <v>0</v>
      </c>
      <c r="D9" s="13">
        <v>0</v>
      </c>
      <c r="E9" s="13">
        <v>0</v>
      </c>
      <c r="F9" s="13">
        <v>0</v>
      </c>
      <c r="G9" s="13">
        <v>0</v>
      </c>
      <c r="H9" s="373">
        <v>0</v>
      </c>
    </row>
    <row r="10" spans="1:8" ht="14.25" customHeight="1">
      <c r="A10" s="79">
        <v>4</v>
      </c>
      <c r="B10" s="79" t="s">
        <v>101</v>
      </c>
      <c r="C10" s="13">
        <v>0</v>
      </c>
      <c r="D10" s="13">
        <v>0</v>
      </c>
      <c r="E10" s="13">
        <v>0</v>
      </c>
      <c r="F10" s="13">
        <v>0</v>
      </c>
      <c r="G10" s="13">
        <v>0</v>
      </c>
      <c r="H10" s="373">
        <v>0</v>
      </c>
    </row>
    <row r="11" spans="1:8" ht="14.25" customHeight="1">
      <c r="A11" s="79">
        <v>5</v>
      </c>
      <c r="B11" s="79" t="s">
        <v>102</v>
      </c>
      <c r="C11" s="13"/>
      <c r="D11" s="13"/>
      <c r="E11" s="13"/>
      <c r="F11" s="13"/>
      <c r="G11" s="13"/>
      <c r="H11" s="373"/>
    </row>
    <row r="12" spans="1:8" ht="14.25" customHeight="1">
      <c r="A12" s="79">
        <v>6</v>
      </c>
      <c r="B12" s="79" t="s">
        <v>96</v>
      </c>
      <c r="C12" s="13">
        <v>2026.5533600000001</v>
      </c>
      <c r="D12" s="13">
        <v>486.31979131000003</v>
      </c>
      <c r="E12" s="13">
        <v>2026.5533600000001</v>
      </c>
      <c r="F12" s="13">
        <v>4258.1366259699998</v>
      </c>
      <c r="G12" s="13">
        <v>2169.2851621100003</v>
      </c>
      <c r="H12" s="373">
        <v>0.3451697962751914</v>
      </c>
    </row>
    <row r="13" spans="1:8" ht="14.25" customHeight="1">
      <c r="A13" s="79">
        <v>7</v>
      </c>
      <c r="B13" s="79" t="s">
        <v>97</v>
      </c>
      <c r="C13" s="13">
        <v>9455.7261108399998</v>
      </c>
      <c r="D13" s="13">
        <v>109.56260292</v>
      </c>
      <c r="E13" s="13">
        <v>9455.7261108399998</v>
      </c>
      <c r="F13" s="13">
        <v>109.56260292</v>
      </c>
      <c r="G13" s="13">
        <v>5928.1264320699993</v>
      </c>
      <c r="H13" s="373">
        <v>0.61975405128568506</v>
      </c>
    </row>
    <row r="14" spans="1:8" ht="14.25" customHeight="1">
      <c r="A14" s="79">
        <v>8</v>
      </c>
      <c r="B14" s="79" t="s">
        <v>98</v>
      </c>
      <c r="C14" s="13">
        <v>3074.681</v>
      </c>
      <c r="D14" s="13">
        <v>0</v>
      </c>
      <c r="E14" s="13">
        <v>3074.681</v>
      </c>
      <c r="F14" s="13">
        <v>0</v>
      </c>
      <c r="G14" s="13">
        <v>2306.0107499999999</v>
      </c>
      <c r="H14" s="373">
        <v>0.75</v>
      </c>
    </row>
    <row r="15" spans="1:8" ht="14.25" customHeight="1">
      <c r="A15" s="79">
        <v>9</v>
      </c>
      <c r="B15" s="79" t="s">
        <v>103</v>
      </c>
      <c r="C15" s="13">
        <v>0</v>
      </c>
      <c r="D15" s="13">
        <v>0</v>
      </c>
      <c r="E15" s="13">
        <v>0</v>
      </c>
      <c r="F15" s="13">
        <v>0</v>
      </c>
      <c r="G15" s="13">
        <v>0</v>
      </c>
      <c r="H15" s="373">
        <v>0</v>
      </c>
    </row>
    <row r="16" spans="1:8" ht="14.25" customHeight="1">
      <c r="A16" s="79">
        <v>10</v>
      </c>
      <c r="B16" s="79" t="s">
        <v>104</v>
      </c>
      <c r="C16" s="13">
        <v>0</v>
      </c>
      <c r="D16" s="13">
        <v>0</v>
      </c>
      <c r="E16" s="13">
        <v>0</v>
      </c>
      <c r="F16" s="13">
        <v>0</v>
      </c>
      <c r="G16" s="13">
        <v>0</v>
      </c>
      <c r="H16" s="373">
        <v>0</v>
      </c>
    </row>
    <row r="17" spans="1:8" ht="14.25" customHeight="1">
      <c r="A17" s="79">
        <v>11</v>
      </c>
      <c r="B17" s="79" t="s">
        <v>116</v>
      </c>
      <c r="C17" s="13">
        <v>0</v>
      </c>
      <c r="D17" s="13">
        <v>0</v>
      </c>
      <c r="E17" s="13">
        <v>0</v>
      </c>
      <c r="F17" s="13">
        <v>0</v>
      </c>
      <c r="G17" s="13">
        <v>0</v>
      </c>
      <c r="H17" s="373">
        <v>0</v>
      </c>
    </row>
    <row r="18" spans="1:8" ht="14.25" customHeight="1">
      <c r="A18" s="79">
        <v>12</v>
      </c>
      <c r="B18" s="79" t="s">
        <v>105</v>
      </c>
      <c r="C18" s="13">
        <v>34050.308753310004</v>
      </c>
      <c r="D18" s="13">
        <v>0</v>
      </c>
      <c r="E18" s="13">
        <v>34050.308753310004</v>
      </c>
      <c r="F18" s="13">
        <v>0</v>
      </c>
      <c r="G18" s="13">
        <v>3405.0829125</v>
      </c>
      <c r="H18" s="373">
        <v>0.10000152824367546</v>
      </c>
    </row>
    <row r="19" spans="1:8" ht="14.25" customHeight="1">
      <c r="A19" s="79">
        <v>13</v>
      </c>
      <c r="B19" s="79" t="s">
        <v>117</v>
      </c>
      <c r="C19" s="13">
        <v>0</v>
      </c>
      <c r="D19" s="13">
        <v>0</v>
      </c>
      <c r="E19" s="13">
        <v>0</v>
      </c>
      <c r="F19" s="13">
        <v>0</v>
      </c>
      <c r="G19" s="13">
        <v>0</v>
      </c>
      <c r="H19" s="373">
        <v>0</v>
      </c>
    </row>
    <row r="20" spans="1:8" ht="14.25" customHeight="1">
      <c r="A20" s="79">
        <v>14</v>
      </c>
      <c r="B20" s="79" t="s">
        <v>118</v>
      </c>
      <c r="C20" s="13"/>
      <c r="D20" s="13"/>
      <c r="E20" s="13"/>
      <c r="F20" s="13"/>
      <c r="G20" s="13"/>
      <c r="H20" s="373"/>
    </row>
    <row r="21" spans="1:8" ht="14.25" customHeight="1">
      <c r="A21" s="79">
        <v>15</v>
      </c>
      <c r="B21" s="79" t="s">
        <v>99</v>
      </c>
      <c r="C21" s="13">
        <v>927.94817275000003</v>
      </c>
      <c r="D21" s="13">
        <v>0</v>
      </c>
      <c r="E21" s="13">
        <v>927.94817275000003</v>
      </c>
      <c r="F21" s="13">
        <v>0</v>
      </c>
      <c r="G21" s="13">
        <v>1126.4711471099999</v>
      </c>
      <c r="H21" s="373">
        <v>1.2139375669781984</v>
      </c>
    </row>
    <row r="22" spans="1:8" ht="14.25" customHeight="1">
      <c r="A22" s="79">
        <v>16</v>
      </c>
      <c r="B22" s="79" t="s">
        <v>119</v>
      </c>
      <c r="C22" s="13">
        <v>0</v>
      </c>
      <c r="D22" s="13">
        <v>0</v>
      </c>
      <c r="E22" s="13">
        <v>0</v>
      </c>
      <c r="F22" s="13">
        <v>0</v>
      </c>
      <c r="G22" s="13">
        <v>0</v>
      </c>
      <c r="H22" s="373">
        <v>0</v>
      </c>
    </row>
    <row r="23" spans="1:8">
      <c r="A23" s="122">
        <v>17</v>
      </c>
      <c r="B23" s="122" t="s">
        <v>51</v>
      </c>
      <c r="C23" s="105">
        <v>116073.88066499001</v>
      </c>
      <c r="D23" s="105">
        <v>941.09940425000002</v>
      </c>
      <c r="E23" s="105">
        <v>115927.23497077001</v>
      </c>
      <c r="F23" s="105">
        <v>68026.918945800004</v>
      </c>
      <c r="G23" s="105">
        <v>14934.976403789999</v>
      </c>
      <c r="H23" s="374">
        <v>8.1188579250912496E-2</v>
      </c>
    </row>
    <row r="24" spans="1:8">
      <c r="A24" s="9"/>
      <c r="B24" s="9"/>
      <c r="C24" s="29"/>
      <c r="D24" s="29"/>
      <c r="E24" s="29"/>
      <c r="F24" s="29"/>
      <c r="G24" s="29"/>
      <c r="H24" s="683"/>
    </row>
    <row r="25" spans="1:8">
      <c r="A25" s="161"/>
      <c r="H25" s="50"/>
    </row>
    <row r="26" spans="1:8">
      <c r="A26" s="111"/>
      <c r="B26" s="108"/>
      <c r="C26" s="108" t="s">
        <v>254</v>
      </c>
      <c r="D26" s="108" t="s">
        <v>255</v>
      </c>
      <c r="E26" s="108" t="s">
        <v>256</v>
      </c>
      <c r="F26" s="108" t="s">
        <v>257</v>
      </c>
      <c r="G26" s="108" t="s">
        <v>258</v>
      </c>
      <c r="H26" s="108" t="s">
        <v>259</v>
      </c>
    </row>
    <row r="27" spans="1:8" ht="14.25" customHeight="1">
      <c r="A27" s="1070" t="s">
        <v>1765</v>
      </c>
      <c r="B27" s="1070"/>
      <c r="C27" s="1109" t="s">
        <v>1007</v>
      </c>
      <c r="D27" s="1109"/>
      <c r="E27" s="1109" t="s">
        <v>1008</v>
      </c>
      <c r="F27" s="1109"/>
      <c r="G27" s="1109" t="s">
        <v>113</v>
      </c>
      <c r="H27" s="1109"/>
    </row>
    <row r="28" spans="1:8" ht="22.5" customHeight="1">
      <c r="A28" s="115"/>
      <c r="B28" s="115" t="s">
        <v>219</v>
      </c>
      <c r="C28" s="188" t="s">
        <v>956</v>
      </c>
      <c r="D28" s="188" t="s">
        <v>110</v>
      </c>
      <c r="E28" s="188" t="s">
        <v>956</v>
      </c>
      <c r="F28" s="188" t="s">
        <v>110</v>
      </c>
      <c r="G28" s="276" t="s">
        <v>46</v>
      </c>
      <c r="H28" s="276" t="s">
        <v>114</v>
      </c>
    </row>
    <row r="29" spans="1:8">
      <c r="A29" s="79">
        <v>1</v>
      </c>
      <c r="B29" s="79" t="s">
        <v>95</v>
      </c>
      <c r="C29" s="13">
        <v>58400.271368319998</v>
      </c>
      <c r="D29" s="13">
        <v>433.67629466000005</v>
      </c>
      <c r="E29" s="13">
        <v>58255.241250380001</v>
      </c>
      <c r="F29" s="13">
        <v>60720.24203858</v>
      </c>
      <c r="G29" s="13">
        <v>0</v>
      </c>
      <c r="H29" s="373">
        <v>0</v>
      </c>
    </row>
    <row r="30" spans="1:8">
      <c r="A30" s="79">
        <v>2</v>
      </c>
      <c r="B30" s="79" t="s">
        <v>115</v>
      </c>
      <c r="C30" s="13">
        <v>0</v>
      </c>
      <c r="D30" s="13">
        <v>0</v>
      </c>
      <c r="E30" s="13">
        <v>0</v>
      </c>
      <c r="F30" s="13">
        <v>0</v>
      </c>
      <c r="G30" s="13">
        <v>0</v>
      </c>
      <c r="H30" s="373">
        <v>0</v>
      </c>
    </row>
    <row r="31" spans="1:8">
      <c r="A31" s="79">
        <v>3</v>
      </c>
      <c r="B31" s="79" t="s">
        <v>100</v>
      </c>
      <c r="C31" s="13">
        <v>0</v>
      </c>
      <c r="D31" s="13">
        <v>0</v>
      </c>
      <c r="E31" s="13">
        <v>0</v>
      </c>
      <c r="F31" s="13">
        <v>0</v>
      </c>
      <c r="G31" s="13">
        <v>0</v>
      </c>
      <c r="H31" s="373">
        <v>0</v>
      </c>
    </row>
    <row r="32" spans="1:8">
      <c r="A32" s="79">
        <v>4</v>
      </c>
      <c r="B32" s="79" t="s">
        <v>101</v>
      </c>
      <c r="C32" s="13">
        <v>0</v>
      </c>
      <c r="D32" s="13">
        <v>0</v>
      </c>
      <c r="E32" s="13">
        <v>0</v>
      </c>
      <c r="F32" s="13">
        <v>0</v>
      </c>
      <c r="G32" s="13">
        <v>0</v>
      </c>
      <c r="H32" s="373">
        <v>0</v>
      </c>
    </row>
    <row r="33" spans="1:8">
      <c r="A33" s="79">
        <v>5</v>
      </c>
      <c r="B33" s="79" t="s">
        <v>102</v>
      </c>
      <c r="C33" s="13"/>
      <c r="D33" s="13"/>
      <c r="E33" s="13"/>
      <c r="F33" s="13"/>
      <c r="G33" s="13"/>
      <c r="H33" s="373"/>
    </row>
    <row r="34" spans="1:8">
      <c r="A34" s="79">
        <v>6</v>
      </c>
      <c r="B34" s="79" t="s">
        <v>96</v>
      </c>
      <c r="C34" s="13">
        <v>4144.8188573400002</v>
      </c>
      <c r="D34" s="13">
        <v>1513.8788429700001</v>
      </c>
      <c r="E34" s="13">
        <v>4144.8188573400002</v>
      </c>
      <c r="F34" s="13">
        <v>5001.4417880600004</v>
      </c>
      <c r="G34" s="13">
        <v>2631.9236399199999</v>
      </c>
      <c r="H34" s="373">
        <v>0.28775952730405657</v>
      </c>
    </row>
    <row r="35" spans="1:8">
      <c r="A35" s="79">
        <v>7</v>
      </c>
      <c r="B35" s="79" t="s">
        <v>97</v>
      </c>
      <c r="C35" s="13">
        <v>9469.7345290499998</v>
      </c>
      <c r="D35" s="13">
        <v>27.607068920000003</v>
      </c>
      <c r="E35" s="13">
        <v>9469.7345290499998</v>
      </c>
      <c r="F35" s="13">
        <v>27.607068920000003</v>
      </c>
      <c r="G35" s="13">
        <v>5766.5505092699996</v>
      </c>
      <c r="H35" s="373">
        <v>0.60717522369655152</v>
      </c>
    </row>
    <row r="36" spans="1:8">
      <c r="A36" s="79">
        <v>8</v>
      </c>
      <c r="B36" s="79" t="s">
        <v>98</v>
      </c>
      <c r="C36" s="13">
        <v>2864.5413279999998</v>
      </c>
      <c r="D36" s="13">
        <v>0</v>
      </c>
      <c r="E36" s="13">
        <v>2864.5413279999998</v>
      </c>
      <c r="F36" s="13">
        <v>0</v>
      </c>
      <c r="G36" s="13">
        <v>2148.405996</v>
      </c>
      <c r="H36" s="373">
        <v>0.75</v>
      </c>
    </row>
    <row r="37" spans="1:8">
      <c r="A37" s="79">
        <v>9</v>
      </c>
      <c r="B37" s="79" t="s">
        <v>103</v>
      </c>
      <c r="C37" s="13">
        <v>0</v>
      </c>
      <c r="D37" s="13">
        <v>0</v>
      </c>
      <c r="E37" s="13">
        <v>0</v>
      </c>
      <c r="F37" s="13">
        <v>0</v>
      </c>
      <c r="G37" s="13">
        <v>0</v>
      </c>
      <c r="H37" s="373">
        <v>0</v>
      </c>
    </row>
    <row r="38" spans="1:8">
      <c r="A38" s="79">
        <v>10</v>
      </c>
      <c r="B38" s="79" t="s">
        <v>104</v>
      </c>
      <c r="C38" s="13">
        <v>0</v>
      </c>
      <c r="D38" s="13">
        <v>0</v>
      </c>
      <c r="E38" s="13">
        <v>0</v>
      </c>
      <c r="F38" s="13">
        <v>0</v>
      </c>
      <c r="G38" s="13">
        <v>0</v>
      </c>
      <c r="H38" s="373">
        <v>0</v>
      </c>
    </row>
    <row r="39" spans="1:8">
      <c r="A39" s="79">
        <v>11</v>
      </c>
      <c r="B39" s="79" t="s">
        <v>116</v>
      </c>
      <c r="C39" s="13">
        <v>0</v>
      </c>
      <c r="D39" s="13">
        <v>0</v>
      </c>
      <c r="E39" s="13">
        <v>0</v>
      </c>
      <c r="F39" s="13">
        <v>0</v>
      </c>
      <c r="G39" s="13">
        <v>0</v>
      </c>
      <c r="H39" s="373">
        <v>0</v>
      </c>
    </row>
    <row r="40" spans="1:8">
      <c r="A40" s="79">
        <v>12</v>
      </c>
      <c r="B40" s="79" t="s">
        <v>105</v>
      </c>
      <c r="C40" s="13">
        <v>32281.179587130002</v>
      </c>
      <c r="D40" s="13">
        <v>0</v>
      </c>
      <c r="E40" s="13">
        <v>32281.179587130002</v>
      </c>
      <c r="F40" s="13">
        <v>0</v>
      </c>
      <c r="G40" s="13">
        <v>3228.17164473</v>
      </c>
      <c r="H40" s="373">
        <v>0.10000166307482213</v>
      </c>
    </row>
    <row r="41" spans="1:8">
      <c r="A41" s="79">
        <v>13</v>
      </c>
      <c r="B41" s="79" t="s">
        <v>117</v>
      </c>
      <c r="C41" s="13">
        <v>0</v>
      </c>
      <c r="D41" s="13">
        <v>0</v>
      </c>
      <c r="E41" s="13">
        <v>0</v>
      </c>
      <c r="F41" s="13">
        <v>0</v>
      </c>
      <c r="G41" s="13">
        <v>0</v>
      </c>
      <c r="H41" s="373">
        <v>0</v>
      </c>
    </row>
    <row r="42" spans="1:8">
      <c r="A42" s="79">
        <v>14</v>
      </c>
      <c r="B42" s="79" t="s">
        <v>118</v>
      </c>
      <c r="C42" s="13"/>
      <c r="D42" s="13"/>
      <c r="E42" s="13"/>
      <c r="F42" s="13"/>
      <c r="G42" s="13"/>
      <c r="H42" s="373"/>
    </row>
    <row r="43" spans="1:8">
      <c r="A43" s="79">
        <v>15</v>
      </c>
      <c r="B43" s="79" t="s">
        <v>99</v>
      </c>
      <c r="C43" s="13">
        <v>963.20169411000006</v>
      </c>
      <c r="D43" s="13">
        <v>0</v>
      </c>
      <c r="E43" s="13">
        <v>963.20169411000006</v>
      </c>
      <c r="F43" s="13">
        <v>0</v>
      </c>
      <c r="G43" s="13">
        <v>963.20169411000006</v>
      </c>
      <c r="H43" s="373">
        <v>1</v>
      </c>
    </row>
    <row r="44" spans="1:8">
      <c r="A44" s="79">
        <v>16</v>
      </c>
      <c r="B44" s="79" t="s">
        <v>119</v>
      </c>
      <c r="C44" s="13">
        <v>0</v>
      </c>
      <c r="D44" s="13">
        <v>0</v>
      </c>
      <c r="E44" s="13">
        <v>0</v>
      </c>
      <c r="F44" s="13">
        <v>0</v>
      </c>
      <c r="G44" s="13">
        <v>0</v>
      </c>
      <c r="H44" s="373">
        <v>0</v>
      </c>
    </row>
    <row r="45" spans="1:8">
      <c r="A45" s="122">
        <v>17</v>
      </c>
      <c r="B45" s="122" t="s">
        <v>51</v>
      </c>
      <c r="C45" s="105">
        <v>108123.74736394999</v>
      </c>
      <c r="D45" s="105">
        <v>1975.1622065500001</v>
      </c>
      <c r="E45" s="105">
        <v>107978.71724601</v>
      </c>
      <c r="F45" s="105">
        <v>65749.29089556</v>
      </c>
      <c r="G45" s="105">
        <v>14738.25348403</v>
      </c>
      <c r="H45" s="374">
        <v>8.4835218233895129E-2</v>
      </c>
    </row>
  </sheetData>
  <mergeCells count="9">
    <mergeCell ref="A27:B27"/>
    <mergeCell ref="C27:D27"/>
    <mergeCell ref="E27:F27"/>
    <mergeCell ref="G27:H27"/>
    <mergeCell ref="A2:H2"/>
    <mergeCell ref="A5:B5"/>
    <mergeCell ref="C5:D5"/>
    <mergeCell ref="E5:F5"/>
    <mergeCell ref="G5:H5"/>
  </mergeCells>
  <hyperlinks>
    <hyperlink ref="H1" location="Index!A1" display="Index" xr:uid="{FE33525F-E6AD-40E9-8317-1B96FC108E4D}"/>
  </hyperlinks>
  <pageMargins left="0.70866141732283472" right="0.70866141732283472" top="0.74803149606299213" bottom="0.74803149606299213" header="0.31496062992125984" footer="0.31496062992125984"/>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5611-10A1-4234-8246-4699749D5102}">
  <sheetPr>
    <tabColor rgb="FF5B9BD5"/>
    <pageSetUpPr fitToPage="1"/>
  </sheetPr>
  <dimension ref="A1:S43"/>
  <sheetViews>
    <sheetView showGridLines="0" zoomScaleNormal="100" zoomScaleSheetLayoutView="100" workbookViewId="0">
      <selection activeCell="W19" sqref="W19"/>
    </sheetView>
  </sheetViews>
  <sheetFormatPr defaultColWidth="9.1796875" defaultRowHeight="14"/>
  <cols>
    <col min="1" max="1" width="3.1796875" style="2" customWidth="1"/>
    <col min="2" max="2" width="38.54296875" style="2" bestFit="1" customWidth="1"/>
    <col min="3" max="19" width="7.453125" style="2" customWidth="1"/>
    <col min="20" max="21" width="8.54296875" style="2" customWidth="1"/>
    <col min="22" max="22" width="9.81640625" style="2" customWidth="1"/>
    <col min="23" max="16384" width="9.1796875" style="2"/>
  </cols>
  <sheetData>
    <row r="1" spans="1:19" ht="15.75" customHeight="1">
      <c r="A1" s="3" t="s">
        <v>1021</v>
      </c>
      <c r="B1" s="3"/>
      <c r="C1" s="3"/>
      <c r="D1" s="3"/>
      <c r="E1" s="3"/>
      <c r="F1" s="3"/>
      <c r="G1" s="3"/>
      <c r="H1" s="3"/>
      <c r="I1" s="3"/>
      <c r="J1" s="3"/>
      <c r="K1" s="3"/>
      <c r="L1" s="3"/>
      <c r="M1" s="3"/>
      <c r="N1" s="3"/>
      <c r="O1" s="3"/>
      <c r="P1" s="3"/>
      <c r="Q1" s="3"/>
      <c r="R1" s="1160" t="s">
        <v>201</v>
      </c>
      <c r="S1" s="1160"/>
    </row>
    <row r="2" spans="1:19" ht="15.75" customHeight="1">
      <c r="A2" s="1068" t="s">
        <v>532</v>
      </c>
      <c r="B2" s="1068"/>
      <c r="C2" s="1068"/>
      <c r="D2" s="1068"/>
      <c r="E2" s="1068"/>
      <c r="F2" s="1068"/>
      <c r="G2" s="1068"/>
      <c r="H2" s="1068"/>
      <c r="I2" s="1068"/>
      <c r="J2" s="1068"/>
      <c r="K2" s="1068"/>
      <c r="L2" s="1068"/>
      <c r="M2" s="1068"/>
      <c r="N2" s="1068"/>
      <c r="O2" s="1068"/>
      <c r="P2" s="1068"/>
      <c r="Q2" s="1068"/>
      <c r="R2" s="1068"/>
      <c r="S2" s="1068"/>
    </row>
    <row r="3" spans="1:19" ht="15" customHeight="1">
      <c r="A3" s="161"/>
      <c r="H3" s="26"/>
    </row>
    <row r="4" spans="1:19">
      <c r="A4" s="1161" t="s">
        <v>1772</v>
      </c>
      <c r="B4" s="1161"/>
      <c r="C4" s="1162" t="s">
        <v>82</v>
      </c>
      <c r="D4" s="1162"/>
      <c r="E4" s="1162"/>
      <c r="F4" s="1162"/>
      <c r="G4" s="1162"/>
      <c r="H4" s="1162"/>
      <c r="I4" s="1162"/>
      <c r="J4" s="1162"/>
      <c r="K4" s="1162"/>
      <c r="L4" s="1162"/>
      <c r="M4" s="1162"/>
      <c r="N4" s="1162"/>
      <c r="O4" s="1162"/>
      <c r="P4" s="1162"/>
      <c r="Q4" s="1162"/>
      <c r="R4" s="1163" t="s">
        <v>51</v>
      </c>
      <c r="S4" s="1164" t="s">
        <v>120</v>
      </c>
    </row>
    <row r="5" spans="1:19">
      <c r="A5" s="115" t="s">
        <v>1397</v>
      </c>
      <c r="B5" s="115" t="s">
        <v>219</v>
      </c>
      <c r="C5" s="55">
        <v>0</v>
      </c>
      <c r="D5" s="55">
        <v>0.02</v>
      </c>
      <c r="E5" s="55">
        <v>0.04</v>
      </c>
      <c r="F5" s="55">
        <v>0.1</v>
      </c>
      <c r="G5" s="55">
        <v>0.2</v>
      </c>
      <c r="H5" s="55">
        <v>0.35</v>
      </c>
      <c r="I5" s="55">
        <v>0.5</v>
      </c>
      <c r="J5" s="55">
        <v>0.7</v>
      </c>
      <c r="K5" s="55">
        <v>0.75</v>
      </c>
      <c r="L5" s="55">
        <v>1</v>
      </c>
      <c r="M5" s="55">
        <v>1.5</v>
      </c>
      <c r="N5" s="55">
        <v>2.5</v>
      </c>
      <c r="O5" s="55">
        <v>3.7</v>
      </c>
      <c r="P5" s="55">
        <v>12.5</v>
      </c>
      <c r="Q5" s="276" t="s">
        <v>121</v>
      </c>
      <c r="R5" s="1067"/>
      <c r="S5" s="1060"/>
    </row>
    <row r="6" spans="1:19">
      <c r="A6" s="176">
        <v>1</v>
      </c>
      <c r="B6" s="79" t="s">
        <v>95</v>
      </c>
      <c r="C6" s="13">
        <v>130051.23729078002</v>
      </c>
      <c r="D6" s="13">
        <v>0</v>
      </c>
      <c r="E6" s="13">
        <v>0</v>
      </c>
      <c r="F6" s="13">
        <v>0</v>
      </c>
      <c r="G6" s="13">
        <v>0</v>
      </c>
      <c r="H6" s="13">
        <v>0</v>
      </c>
      <c r="I6" s="13">
        <v>0</v>
      </c>
      <c r="J6" s="13">
        <v>0</v>
      </c>
      <c r="K6" s="13">
        <v>0</v>
      </c>
      <c r="L6" s="13">
        <v>0</v>
      </c>
      <c r="M6" s="13">
        <v>0</v>
      </c>
      <c r="N6" s="13">
        <v>0</v>
      </c>
      <c r="O6" s="13">
        <v>0</v>
      </c>
      <c r="P6" s="13">
        <v>0</v>
      </c>
      <c r="Q6" s="13">
        <v>0</v>
      </c>
      <c r="R6" s="13">
        <v>130051.23729078002</v>
      </c>
      <c r="S6" s="13">
        <v>0</v>
      </c>
    </row>
    <row r="7" spans="1:19">
      <c r="A7" s="176">
        <v>2</v>
      </c>
      <c r="B7" s="79" t="s">
        <v>115</v>
      </c>
      <c r="C7" s="13">
        <v>0</v>
      </c>
      <c r="D7" s="13">
        <v>0</v>
      </c>
      <c r="E7" s="13">
        <v>0</v>
      </c>
      <c r="F7" s="13">
        <v>0</v>
      </c>
      <c r="G7" s="13">
        <v>0</v>
      </c>
      <c r="H7" s="13">
        <v>0</v>
      </c>
      <c r="I7" s="13">
        <v>0</v>
      </c>
      <c r="J7" s="13">
        <v>0</v>
      </c>
      <c r="K7" s="13">
        <v>0</v>
      </c>
      <c r="L7" s="13">
        <v>0</v>
      </c>
      <c r="M7" s="13">
        <v>0</v>
      </c>
      <c r="N7" s="13">
        <v>0</v>
      </c>
      <c r="O7" s="13">
        <v>0</v>
      </c>
      <c r="P7" s="13">
        <v>0</v>
      </c>
      <c r="Q7" s="13">
        <v>0</v>
      </c>
      <c r="R7" s="13">
        <v>0</v>
      </c>
      <c r="S7" s="13">
        <v>0</v>
      </c>
    </row>
    <row r="8" spans="1:19">
      <c r="A8" s="176">
        <v>3</v>
      </c>
      <c r="B8" s="79" t="s">
        <v>100</v>
      </c>
      <c r="C8" s="13">
        <v>0</v>
      </c>
      <c r="D8" s="13">
        <v>0</v>
      </c>
      <c r="E8" s="13">
        <v>0</v>
      </c>
      <c r="F8" s="13">
        <v>0</v>
      </c>
      <c r="G8" s="13">
        <v>0</v>
      </c>
      <c r="H8" s="13">
        <v>0</v>
      </c>
      <c r="I8" s="13">
        <v>0</v>
      </c>
      <c r="J8" s="13">
        <v>0</v>
      </c>
      <c r="K8" s="13">
        <v>0</v>
      </c>
      <c r="L8" s="13">
        <v>0</v>
      </c>
      <c r="M8" s="13">
        <v>0</v>
      </c>
      <c r="N8" s="13">
        <v>0</v>
      </c>
      <c r="O8" s="13">
        <v>0</v>
      </c>
      <c r="P8" s="13">
        <v>0</v>
      </c>
      <c r="Q8" s="13">
        <v>0</v>
      </c>
      <c r="R8" s="13">
        <v>0</v>
      </c>
      <c r="S8" s="13">
        <v>0</v>
      </c>
    </row>
    <row r="9" spans="1:19">
      <c r="A9" s="176">
        <v>4</v>
      </c>
      <c r="B9" s="79" t="s">
        <v>101</v>
      </c>
      <c r="C9" s="13">
        <v>0</v>
      </c>
      <c r="D9" s="13">
        <v>0</v>
      </c>
      <c r="E9" s="13">
        <v>0</v>
      </c>
      <c r="F9" s="13">
        <v>0</v>
      </c>
      <c r="G9" s="13">
        <v>0</v>
      </c>
      <c r="H9" s="13">
        <v>0</v>
      </c>
      <c r="I9" s="13">
        <v>0</v>
      </c>
      <c r="J9" s="13">
        <v>0</v>
      </c>
      <c r="K9" s="13">
        <v>0</v>
      </c>
      <c r="L9" s="13">
        <v>0</v>
      </c>
      <c r="M9" s="13">
        <v>0</v>
      </c>
      <c r="N9" s="13">
        <v>0</v>
      </c>
      <c r="O9" s="13">
        <v>0</v>
      </c>
      <c r="P9" s="13">
        <v>0</v>
      </c>
      <c r="Q9" s="13">
        <v>0</v>
      </c>
      <c r="R9" s="13">
        <v>0</v>
      </c>
      <c r="S9" s="13">
        <v>0</v>
      </c>
    </row>
    <row r="10" spans="1:19">
      <c r="A10" s="176">
        <v>5</v>
      </c>
      <c r="B10" s="79" t="s">
        <v>102</v>
      </c>
      <c r="C10" s="13"/>
      <c r="D10" s="13"/>
      <c r="E10" s="13"/>
      <c r="F10" s="13"/>
      <c r="G10" s="13"/>
      <c r="H10" s="13"/>
      <c r="I10" s="13"/>
      <c r="J10" s="13"/>
      <c r="K10" s="13"/>
      <c r="L10" s="13"/>
      <c r="M10" s="13"/>
      <c r="N10" s="13"/>
      <c r="O10" s="13"/>
      <c r="P10" s="13"/>
      <c r="Q10" s="13"/>
      <c r="R10" s="13"/>
      <c r="S10" s="13">
        <v>0</v>
      </c>
    </row>
    <row r="11" spans="1:19">
      <c r="A11" s="176">
        <v>6</v>
      </c>
      <c r="B11" s="79" t="s">
        <v>96</v>
      </c>
      <c r="C11" s="13">
        <v>0</v>
      </c>
      <c r="D11" s="13">
        <v>0</v>
      </c>
      <c r="E11" s="13">
        <v>0</v>
      </c>
      <c r="F11" s="13">
        <v>0</v>
      </c>
      <c r="G11" s="13">
        <v>4055.6488741200001</v>
      </c>
      <c r="H11" s="13">
        <v>0</v>
      </c>
      <c r="I11" s="13">
        <v>1952.5406626600002</v>
      </c>
      <c r="J11" s="13">
        <v>0</v>
      </c>
      <c r="K11" s="13">
        <v>0</v>
      </c>
      <c r="L11" s="13">
        <v>65.731235589999997</v>
      </c>
      <c r="M11" s="13">
        <v>210.7692136</v>
      </c>
      <c r="N11" s="13">
        <v>0</v>
      </c>
      <c r="O11" s="13">
        <v>0</v>
      </c>
      <c r="P11" s="13">
        <v>0</v>
      </c>
      <c r="Q11" s="13">
        <v>0</v>
      </c>
      <c r="R11" s="13">
        <v>6284.6899859700006</v>
      </c>
      <c r="S11" s="13">
        <v>0</v>
      </c>
    </row>
    <row r="12" spans="1:19">
      <c r="A12" s="176">
        <v>7</v>
      </c>
      <c r="B12" s="79" t="s">
        <v>97</v>
      </c>
      <c r="C12" s="13">
        <v>0</v>
      </c>
      <c r="D12" s="13">
        <v>2213.9552926399997</v>
      </c>
      <c r="E12" s="13">
        <v>0</v>
      </c>
      <c r="F12" s="13">
        <v>0</v>
      </c>
      <c r="G12" s="13">
        <v>857.80848900000001</v>
      </c>
      <c r="H12" s="13">
        <v>0</v>
      </c>
      <c r="I12" s="13">
        <v>0</v>
      </c>
      <c r="J12" s="13">
        <v>0</v>
      </c>
      <c r="K12" s="13">
        <v>0</v>
      </c>
      <c r="L12" s="13">
        <v>6493.5249321199999</v>
      </c>
      <c r="M12" s="13">
        <v>0</v>
      </c>
      <c r="N12" s="13">
        <v>0</v>
      </c>
      <c r="O12" s="13">
        <v>0</v>
      </c>
      <c r="P12" s="13">
        <v>0</v>
      </c>
      <c r="Q12" s="13">
        <v>0</v>
      </c>
      <c r="R12" s="13">
        <v>9565.2887137599992</v>
      </c>
      <c r="S12" s="13">
        <v>0</v>
      </c>
    </row>
    <row r="13" spans="1:19">
      <c r="A13" s="176">
        <v>8</v>
      </c>
      <c r="B13" s="79" t="s">
        <v>98</v>
      </c>
      <c r="C13" s="13">
        <v>0</v>
      </c>
      <c r="D13" s="13">
        <v>0</v>
      </c>
      <c r="E13" s="13">
        <v>0</v>
      </c>
      <c r="F13" s="13">
        <v>0</v>
      </c>
      <c r="G13" s="13">
        <v>0</v>
      </c>
      <c r="H13" s="13">
        <v>0</v>
      </c>
      <c r="I13" s="13">
        <v>0</v>
      </c>
      <c r="J13" s="13">
        <v>0</v>
      </c>
      <c r="K13" s="13">
        <v>3074.681</v>
      </c>
      <c r="L13" s="13">
        <v>0</v>
      </c>
      <c r="M13" s="13">
        <v>0</v>
      </c>
      <c r="N13" s="13">
        <v>0</v>
      </c>
      <c r="O13" s="13">
        <v>0</v>
      </c>
      <c r="P13" s="13">
        <v>0</v>
      </c>
      <c r="Q13" s="13">
        <v>0</v>
      </c>
      <c r="R13" s="13">
        <v>3074.681</v>
      </c>
      <c r="S13" s="13">
        <v>0</v>
      </c>
    </row>
    <row r="14" spans="1:19">
      <c r="A14" s="176">
        <v>9</v>
      </c>
      <c r="B14" s="79" t="s">
        <v>103</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13">
        <v>0</v>
      </c>
    </row>
    <row r="15" spans="1:19">
      <c r="A15" s="176">
        <v>10</v>
      </c>
      <c r="B15" s="79" t="s">
        <v>104</v>
      </c>
      <c r="C15" s="13">
        <v>0</v>
      </c>
      <c r="D15" s="13">
        <v>0</v>
      </c>
      <c r="E15" s="13">
        <v>0</v>
      </c>
      <c r="F15" s="13">
        <v>0</v>
      </c>
      <c r="G15" s="13">
        <v>0</v>
      </c>
      <c r="H15" s="13">
        <v>0</v>
      </c>
      <c r="I15" s="13">
        <v>0</v>
      </c>
      <c r="J15" s="13">
        <v>0</v>
      </c>
      <c r="K15" s="13">
        <v>0</v>
      </c>
      <c r="L15" s="13">
        <v>0</v>
      </c>
      <c r="M15" s="13">
        <v>0</v>
      </c>
      <c r="N15" s="13">
        <v>0</v>
      </c>
      <c r="O15" s="13">
        <v>0</v>
      </c>
      <c r="P15" s="13">
        <v>0</v>
      </c>
      <c r="Q15" s="13">
        <v>0</v>
      </c>
      <c r="R15" s="13">
        <v>0</v>
      </c>
      <c r="S15" s="13">
        <v>0</v>
      </c>
    </row>
    <row r="16" spans="1:19">
      <c r="A16" s="176">
        <v>11</v>
      </c>
      <c r="B16" s="79" t="s">
        <v>116</v>
      </c>
      <c r="C16" s="13">
        <v>0</v>
      </c>
      <c r="D16" s="13">
        <v>0</v>
      </c>
      <c r="E16" s="13">
        <v>0</v>
      </c>
      <c r="F16" s="13">
        <v>0</v>
      </c>
      <c r="G16" s="13">
        <v>0</v>
      </c>
      <c r="H16" s="13">
        <v>0</v>
      </c>
      <c r="I16" s="13">
        <v>0</v>
      </c>
      <c r="J16" s="13">
        <v>0</v>
      </c>
      <c r="K16" s="13">
        <v>0</v>
      </c>
      <c r="L16" s="13">
        <v>0</v>
      </c>
      <c r="M16" s="13">
        <v>0</v>
      </c>
      <c r="N16" s="13">
        <v>0</v>
      </c>
      <c r="O16" s="13">
        <v>0</v>
      </c>
      <c r="P16" s="13">
        <v>0</v>
      </c>
      <c r="Q16" s="13">
        <v>0</v>
      </c>
      <c r="R16" s="13">
        <v>0</v>
      </c>
      <c r="S16" s="13">
        <v>0</v>
      </c>
    </row>
    <row r="17" spans="1:19">
      <c r="A17" s="176">
        <v>12</v>
      </c>
      <c r="B17" s="79" t="s">
        <v>105</v>
      </c>
      <c r="C17" s="13">
        <v>0</v>
      </c>
      <c r="D17" s="13">
        <v>0</v>
      </c>
      <c r="E17" s="13">
        <v>0</v>
      </c>
      <c r="F17" s="13">
        <v>34049.788384289997</v>
      </c>
      <c r="G17" s="13">
        <v>0.52036902000000007</v>
      </c>
      <c r="H17" s="13">
        <v>0</v>
      </c>
      <c r="I17" s="13">
        <v>0</v>
      </c>
      <c r="J17" s="13">
        <v>0</v>
      </c>
      <c r="K17" s="13">
        <v>0</v>
      </c>
      <c r="L17" s="13">
        <v>0</v>
      </c>
      <c r="M17" s="13">
        <v>0</v>
      </c>
      <c r="N17" s="13">
        <v>0</v>
      </c>
      <c r="O17" s="13">
        <v>0</v>
      </c>
      <c r="P17" s="13">
        <v>0</v>
      </c>
      <c r="Q17" s="13">
        <v>0</v>
      </c>
      <c r="R17" s="13">
        <v>34050.308753309997</v>
      </c>
      <c r="S17" s="13">
        <v>0</v>
      </c>
    </row>
    <row r="18" spans="1:19">
      <c r="A18" s="176">
        <v>13</v>
      </c>
      <c r="B18" s="79" t="s">
        <v>117</v>
      </c>
      <c r="C18" s="13">
        <v>0</v>
      </c>
      <c r="D18" s="13">
        <v>0</v>
      </c>
      <c r="E18" s="13">
        <v>0</v>
      </c>
      <c r="F18" s="13">
        <v>0</v>
      </c>
      <c r="G18" s="13">
        <v>0</v>
      </c>
      <c r="H18" s="13">
        <v>0</v>
      </c>
      <c r="I18" s="13">
        <v>0</v>
      </c>
      <c r="J18" s="13">
        <v>0</v>
      </c>
      <c r="K18" s="13">
        <v>0</v>
      </c>
      <c r="L18" s="13">
        <v>0</v>
      </c>
      <c r="M18" s="13">
        <v>0</v>
      </c>
      <c r="N18" s="13">
        <v>0</v>
      </c>
      <c r="O18" s="13">
        <v>0</v>
      </c>
      <c r="P18" s="13">
        <v>0</v>
      </c>
      <c r="Q18" s="13">
        <v>0</v>
      </c>
      <c r="R18" s="13">
        <v>0</v>
      </c>
      <c r="S18" s="13">
        <v>0</v>
      </c>
    </row>
    <row r="19" spans="1:19">
      <c r="A19" s="176">
        <v>14</v>
      </c>
      <c r="B19" s="79" t="s">
        <v>118</v>
      </c>
      <c r="C19" s="13"/>
      <c r="D19" s="13"/>
      <c r="E19" s="13"/>
      <c r="F19" s="13"/>
      <c r="G19" s="13"/>
      <c r="H19" s="13"/>
      <c r="I19" s="13"/>
      <c r="J19" s="13"/>
      <c r="K19" s="13"/>
      <c r="L19" s="13"/>
      <c r="M19" s="13"/>
      <c r="N19" s="13"/>
      <c r="O19" s="13"/>
      <c r="P19" s="13"/>
      <c r="Q19" s="13"/>
      <c r="R19" s="13"/>
      <c r="S19" s="13">
        <v>0</v>
      </c>
    </row>
    <row r="20" spans="1:19">
      <c r="A20" s="176">
        <v>15</v>
      </c>
      <c r="B20" s="79" t="s">
        <v>99</v>
      </c>
      <c r="C20" s="13">
        <v>0</v>
      </c>
      <c r="D20" s="13">
        <v>0</v>
      </c>
      <c r="E20" s="13">
        <v>0</v>
      </c>
      <c r="F20" s="13">
        <v>0</v>
      </c>
      <c r="G20" s="13">
        <v>0</v>
      </c>
      <c r="H20" s="13">
        <v>0</v>
      </c>
      <c r="I20" s="13">
        <v>0</v>
      </c>
      <c r="J20" s="13">
        <v>0</v>
      </c>
      <c r="K20" s="13">
        <v>0</v>
      </c>
      <c r="L20" s="13">
        <v>854.42114521000008</v>
      </c>
      <c r="M20" s="13">
        <v>0</v>
      </c>
      <c r="N20" s="13">
        <v>0</v>
      </c>
      <c r="O20" s="13">
        <v>73.527027540000006</v>
      </c>
      <c r="P20" s="13">
        <v>0</v>
      </c>
      <c r="Q20" s="13">
        <v>0</v>
      </c>
      <c r="R20" s="13">
        <v>927.94817275000014</v>
      </c>
      <c r="S20" s="13">
        <v>0</v>
      </c>
    </row>
    <row r="21" spans="1:19">
      <c r="A21" s="176">
        <v>16</v>
      </c>
      <c r="B21" s="79" t="s">
        <v>119</v>
      </c>
      <c r="C21" s="13">
        <v>0</v>
      </c>
      <c r="D21" s="13">
        <v>0</v>
      </c>
      <c r="E21" s="13">
        <v>0</v>
      </c>
      <c r="F21" s="13">
        <v>0</v>
      </c>
      <c r="G21" s="13">
        <v>0</v>
      </c>
      <c r="H21" s="13">
        <v>0</v>
      </c>
      <c r="I21" s="13">
        <v>0</v>
      </c>
      <c r="J21" s="13">
        <v>0</v>
      </c>
      <c r="K21" s="13">
        <v>0</v>
      </c>
      <c r="L21" s="13">
        <v>0</v>
      </c>
      <c r="M21" s="13">
        <v>0</v>
      </c>
      <c r="N21" s="13">
        <v>0</v>
      </c>
      <c r="O21" s="13">
        <v>0</v>
      </c>
      <c r="P21" s="13">
        <v>0</v>
      </c>
      <c r="Q21" s="13">
        <v>0</v>
      </c>
      <c r="R21" s="13">
        <v>0</v>
      </c>
      <c r="S21" s="13">
        <v>0</v>
      </c>
    </row>
    <row r="22" spans="1:19">
      <c r="A22" s="304">
        <v>17</v>
      </c>
      <c r="B22" s="122" t="s">
        <v>51</v>
      </c>
      <c r="C22" s="88">
        <v>130051.23729078002</v>
      </c>
      <c r="D22" s="88">
        <v>2213.9552926399997</v>
      </c>
      <c r="E22" s="88">
        <v>0</v>
      </c>
      <c r="F22" s="88">
        <v>34049.788384289997</v>
      </c>
      <c r="G22" s="88">
        <v>4913.9777321400006</v>
      </c>
      <c r="H22" s="88">
        <v>0</v>
      </c>
      <c r="I22" s="88">
        <v>1952.5406626600002</v>
      </c>
      <c r="J22" s="88">
        <v>0</v>
      </c>
      <c r="K22" s="88">
        <v>3074.681</v>
      </c>
      <c r="L22" s="88">
        <v>7413.6773129200001</v>
      </c>
      <c r="M22" s="88">
        <v>210.7692136</v>
      </c>
      <c r="N22" s="88">
        <v>0</v>
      </c>
      <c r="O22" s="88">
        <v>73.527027540000006</v>
      </c>
      <c r="P22" s="88">
        <v>0</v>
      </c>
      <c r="Q22" s="88">
        <v>0</v>
      </c>
      <c r="R22" s="88">
        <v>183954.15391657001</v>
      </c>
      <c r="S22" s="88">
        <v>0</v>
      </c>
    </row>
    <row r="23" spans="1:19">
      <c r="A23" s="161"/>
      <c r="H23" s="26"/>
      <c r="S23" s="50"/>
    </row>
    <row r="24" spans="1:19" ht="15" customHeight="1">
      <c r="A24" s="1165"/>
      <c r="B24" s="1165"/>
      <c r="C24" s="1165"/>
      <c r="D24" s="1165"/>
      <c r="E24" s="1165"/>
      <c r="F24" s="1165"/>
      <c r="G24" s="1165"/>
      <c r="H24" s="1165"/>
      <c r="I24" s="1165"/>
      <c r="J24" s="1165"/>
      <c r="K24" s="1165"/>
      <c r="L24" s="1165"/>
      <c r="M24" s="1165"/>
      <c r="N24" s="1165"/>
      <c r="O24" s="1165"/>
      <c r="P24" s="1165"/>
      <c r="Q24" s="1165"/>
      <c r="R24" s="1165"/>
      <c r="S24" s="1165"/>
    </row>
    <row r="25" spans="1:19" ht="14.25" customHeight="1">
      <c r="A25" s="1161" t="s">
        <v>1765</v>
      </c>
      <c r="B25" s="1161"/>
      <c r="C25" s="1162" t="s">
        <v>82</v>
      </c>
      <c r="D25" s="1162"/>
      <c r="E25" s="1162"/>
      <c r="F25" s="1162"/>
      <c r="G25" s="1162"/>
      <c r="H25" s="1162"/>
      <c r="I25" s="1162"/>
      <c r="J25" s="1162"/>
      <c r="K25" s="1162"/>
      <c r="L25" s="1162"/>
      <c r="M25" s="1162"/>
      <c r="N25" s="1162"/>
      <c r="O25" s="1162"/>
      <c r="P25" s="1162"/>
      <c r="Q25" s="1162"/>
      <c r="R25" s="1163" t="s">
        <v>51</v>
      </c>
      <c r="S25" s="1164" t="s">
        <v>120</v>
      </c>
    </row>
    <row r="26" spans="1:19">
      <c r="A26" s="115" t="s">
        <v>1397</v>
      </c>
      <c r="B26" s="115" t="s">
        <v>219</v>
      </c>
      <c r="C26" s="55">
        <v>0</v>
      </c>
      <c r="D26" s="55">
        <v>0.02</v>
      </c>
      <c r="E26" s="55">
        <v>0.04</v>
      </c>
      <c r="F26" s="55">
        <v>0.1</v>
      </c>
      <c r="G26" s="55">
        <v>0.2</v>
      </c>
      <c r="H26" s="55">
        <v>0.35</v>
      </c>
      <c r="I26" s="55">
        <v>0.5</v>
      </c>
      <c r="J26" s="55">
        <v>0.7</v>
      </c>
      <c r="K26" s="55">
        <v>0.75</v>
      </c>
      <c r="L26" s="55">
        <v>1</v>
      </c>
      <c r="M26" s="55">
        <v>1.5</v>
      </c>
      <c r="N26" s="55">
        <v>2.5</v>
      </c>
      <c r="O26" s="55">
        <v>3.7</v>
      </c>
      <c r="P26" s="55">
        <v>12.5</v>
      </c>
      <c r="Q26" s="276" t="s">
        <v>121</v>
      </c>
      <c r="R26" s="1067"/>
      <c r="S26" s="1060"/>
    </row>
    <row r="27" spans="1:19">
      <c r="A27" s="176">
        <v>1</v>
      </c>
      <c r="B27" s="79" t="s">
        <v>95</v>
      </c>
      <c r="C27" s="13">
        <v>118975.48328895999</v>
      </c>
      <c r="D27" s="13">
        <v>0</v>
      </c>
      <c r="E27" s="13">
        <v>0</v>
      </c>
      <c r="F27" s="13">
        <v>0</v>
      </c>
      <c r="G27" s="13">
        <v>0</v>
      </c>
      <c r="H27" s="13">
        <v>0</v>
      </c>
      <c r="I27" s="13">
        <v>0</v>
      </c>
      <c r="J27" s="13">
        <v>0</v>
      </c>
      <c r="K27" s="13">
        <v>0</v>
      </c>
      <c r="L27" s="13">
        <v>0</v>
      </c>
      <c r="M27" s="13">
        <v>0</v>
      </c>
      <c r="N27" s="13">
        <v>0</v>
      </c>
      <c r="O27" s="13">
        <v>0</v>
      </c>
      <c r="P27" s="13">
        <v>0</v>
      </c>
      <c r="Q27" s="13">
        <v>0</v>
      </c>
      <c r="R27" s="13">
        <v>118975.48328895999</v>
      </c>
      <c r="S27" s="13">
        <v>0</v>
      </c>
    </row>
    <row r="28" spans="1:19">
      <c r="A28" s="176">
        <v>2</v>
      </c>
      <c r="B28" s="79" t="s">
        <v>115</v>
      </c>
      <c r="C28" s="13">
        <v>0</v>
      </c>
      <c r="D28" s="13">
        <v>0</v>
      </c>
      <c r="E28" s="13">
        <v>0</v>
      </c>
      <c r="F28" s="13">
        <v>0</v>
      </c>
      <c r="G28" s="13">
        <v>0</v>
      </c>
      <c r="H28" s="13">
        <v>0</v>
      </c>
      <c r="I28" s="13">
        <v>0</v>
      </c>
      <c r="J28" s="13">
        <v>0</v>
      </c>
      <c r="K28" s="13">
        <v>0</v>
      </c>
      <c r="L28" s="13">
        <v>0</v>
      </c>
      <c r="M28" s="13">
        <v>0</v>
      </c>
      <c r="N28" s="13">
        <v>0</v>
      </c>
      <c r="O28" s="13">
        <v>0</v>
      </c>
      <c r="P28" s="13">
        <v>0</v>
      </c>
      <c r="Q28" s="13">
        <v>0</v>
      </c>
      <c r="R28" s="13">
        <v>0</v>
      </c>
      <c r="S28" s="13">
        <v>0</v>
      </c>
    </row>
    <row r="29" spans="1:19">
      <c r="A29" s="176">
        <v>3</v>
      </c>
      <c r="B29" s="79" t="s">
        <v>100</v>
      </c>
      <c r="C29" s="13">
        <v>0</v>
      </c>
      <c r="D29" s="13">
        <v>0</v>
      </c>
      <c r="E29" s="13">
        <v>0</v>
      </c>
      <c r="F29" s="13">
        <v>0</v>
      </c>
      <c r="G29" s="13">
        <v>0</v>
      </c>
      <c r="H29" s="13">
        <v>0</v>
      </c>
      <c r="I29" s="13">
        <v>0</v>
      </c>
      <c r="J29" s="13">
        <v>0</v>
      </c>
      <c r="K29" s="13">
        <v>0</v>
      </c>
      <c r="L29" s="13">
        <v>0</v>
      </c>
      <c r="M29" s="13">
        <v>0</v>
      </c>
      <c r="N29" s="13">
        <v>0</v>
      </c>
      <c r="O29" s="13">
        <v>0</v>
      </c>
      <c r="P29" s="13">
        <v>0</v>
      </c>
      <c r="Q29" s="13">
        <v>0</v>
      </c>
      <c r="R29" s="13">
        <v>0</v>
      </c>
      <c r="S29" s="13">
        <v>0</v>
      </c>
    </row>
    <row r="30" spans="1:19">
      <c r="A30" s="176">
        <v>4</v>
      </c>
      <c r="B30" s="79" t="s">
        <v>101</v>
      </c>
      <c r="C30" s="13">
        <v>0</v>
      </c>
      <c r="D30" s="13">
        <v>0</v>
      </c>
      <c r="E30" s="13">
        <v>0</v>
      </c>
      <c r="F30" s="13">
        <v>0</v>
      </c>
      <c r="G30" s="13">
        <v>0</v>
      </c>
      <c r="H30" s="13">
        <v>0</v>
      </c>
      <c r="I30" s="13">
        <v>0</v>
      </c>
      <c r="J30" s="13">
        <v>0</v>
      </c>
      <c r="K30" s="13">
        <v>0</v>
      </c>
      <c r="L30" s="13">
        <v>0</v>
      </c>
      <c r="M30" s="13">
        <v>0</v>
      </c>
      <c r="N30" s="13">
        <v>0</v>
      </c>
      <c r="O30" s="13">
        <v>0</v>
      </c>
      <c r="P30" s="13">
        <v>0</v>
      </c>
      <c r="Q30" s="13">
        <v>0</v>
      </c>
      <c r="R30" s="13">
        <v>0</v>
      </c>
      <c r="S30" s="13">
        <v>0</v>
      </c>
    </row>
    <row r="31" spans="1:19">
      <c r="A31" s="176">
        <v>5</v>
      </c>
      <c r="B31" s="79" t="s">
        <v>102</v>
      </c>
      <c r="C31" s="13">
        <v>0</v>
      </c>
      <c r="D31" s="13">
        <v>0</v>
      </c>
      <c r="E31" s="13">
        <v>0</v>
      </c>
      <c r="F31" s="13">
        <v>0</v>
      </c>
      <c r="G31" s="13">
        <v>0</v>
      </c>
      <c r="H31" s="13">
        <v>0</v>
      </c>
      <c r="I31" s="13">
        <v>0</v>
      </c>
      <c r="J31" s="13">
        <v>0</v>
      </c>
      <c r="K31" s="13">
        <v>0</v>
      </c>
      <c r="L31" s="13">
        <v>0</v>
      </c>
      <c r="M31" s="13">
        <v>0</v>
      </c>
      <c r="N31" s="13">
        <v>0</v>
      </c>
      <c r="O31" s="13">
        <v>0</v>
      </c>
      <c r="P31" s="13">
        <v>0</v>
      </c>
      <c r="Q31" s="13">
        <v>0</v>
      </c>
      <c r="R31" s="13">
        <v>0</v>
      </c>
      <c r="S31" s="13">
        <v>0</v>
      </c>
    </row>
    <row r="32" spans="1:19">
      <c r="A32" s="176">
        <v>6</v>
      </c>
      <c r="B32" s="79" t="s">
        <v>96</v>
      </c>
      <c r="C32" s="13">
        <v>0</v>
      </c>
      <c r="D32" s="13">
        <v>0</v>
      </c>
      <c r="E32" s="13">
        <v>0</v>
      </c>
      <c r="F32" s="13">
        <v>0</v>
      </c>
      <c r="G32" s="13">
        <v>7237.7784411599996</v>
      </c>
      <c r="H32" s="13">
        <v>0</v>
      </c>
      <c r="I32" s="13">
        <v>1658.0643525599999</v>
      </c>
      <c r="J32" s="13">
        <v>0</v>
      </c>
      <c r="K32" s="13">
        <v>0</v>
      </c>
      <c r="L32" s="13">
        <v>40.582003499999999</v>
      </c>
      <c r="M32" s="13">
        <v>209.83584818</v>
      </c>
      <c r="N32" s="13">
        <v>0</v>
      </c>
      <c r="O32" s="13">
        <v>0</v>
      </c>
      <c r="P32" s="13">
        <v>0</v>
      </c>
      <c r="Q32" s="13">
        <v>0</v>
      </c>
      <c r="R32" s="13">
        <v>9146.2606453999997</v>
      </c>
      <c r="S32" s="13">
        <v>0</v>
      </c>
    </row>
    <row r="33" spans="1:19">
      <c r="A33" s="176">
        <v>7</v>
      </c>
      <c r="B33" s="79" t="s">
        <v>97</v>
      </c>
      <c r="C33" s="13">
        <v>0</v>
      </c>
      <c r="D33" s="13">
        <v>2304.3264996599996</v>
      </c>
      <c r="E33" s="13">
        <v>0</v>
      </c>
      <c r="F33" s="13">
        <v>0</v>
      </c>
      <c r="G33" s="13">
        <v>929.89902099999995</v>
      </c>
      <c r="H33" s="13">
        <v>0</v>
      </c>
      <c r="I33" s="13">
        <v>0</v>
      </c>
      <c r="J33" s="13">
        <v>0</v>
      </c>
      <c r="K33" s="13">
        <v>0</v>
      </c>
      <c r="L33" s="13">
        <v>6263.11607731</v>
      </c>
      <c r="M33" s="13">
        <v>0</v>
      </c>
      <c r="N33" s="13">
        <v>0</v>
      </c>
      <c r="O33" s="13">
        <v>0</v>
      </c>
      <c r="P33" s="13">
        <v>0</v>
      </c>
      <c r="Q33" s="13">
        <v>0</v>
      </c>
      <c r="R33" s="13">
        <v>9497.3415979700003</v>
      </c>
      <c r="S33" s="13">
        <v>0</v>
      </c>
    </row>
    <row r="34" spans="1:19">
      <c r="A34" s="176">
        <v>8</v>
      </c>
      <c r="B34" s="79" t="s">
        <v>98</v>
      </c>
      <c r="C34" s="13">
        <v>0</v>
      </c>
      <c r="D34" s="13">
        <v>0</v>
      </c>
      <c r="E34" s="13">
        <v>0</v>
      </c>
      <c r="F34" s="13">
        <v>0</v>
      </c>
      <c r="G34" s="13">
        <v>0</v>
      </c>
      <c r="H34" s="13">
        <v>0</v>
      </c>
      <c r="I34" s="13">
        <v>0</v>
      </c>
      <c r="J34" s="13">
        <v>0</v>
      </c>
      <c r="K34" s="13">
        <v>2864.5413279999998</v>
      </c>
      <c r="L34" s="13">
        <v>0</v>
      </c>
      <c r="M34" s="13">
        <v>0</v>
      </c>
      <c r="N34" s="13">
        <v>0</v>
      </c>
      <c r="O34" s="13">
        <v>0</v>
      </c>
      <c r="P34" s="13">
        <v>0</v>
      </c>
      <c r="Q34" s="13">
        <v>0</v>
      </c>
      <c r="R34" s="13">
        <v>2864.5413279999998</v>
      </c>
      <c r="S34" s="13">
        <v>0</v>
      </c>
    </row>
    <row r="35" spans="1:19">
      <c r="A35" s="176">
        <v>9</v>
      </c>
      <c r="B35" s="79" t="s">
        <v>103</v>
      </c>
      <c r="C35" s="13">
        <v>0</v>
      </c>
      <c r="D35" s="13">
        <v>0</v>
      </c>
      <c r="E35" s="13">
        <v>0</v>
      </c>
      <c r="F35" s="13">
        <v>0</v>
      </c>
      <c r="G35" s="13">
        <v>0</v>
      </c>
      <c r="H35" s="13">
        <v>0</v>
      </c>
      <c r="I35" s="13">
        <v>0</v>
      </c>
      <c r="J35" s="13">
        <v>0</v>
      </c>
      <c r="K35" s="13">
        <v>0</v>
      </c>
      <c r="L35" s="13">
        <v>0</v>
      </c>
      <c r="M35" s="13">
        <v>0</v>
      </c>
      <c r="N35" s="13">
        <v>0</v>
      </c>
      <c r="O35" s="13">
        <v>0</v>
      </c>
      <c r="P35" s="13">
        <v>0</v>
      </c>
      <c r="Q35" s="13">
        <v>0</v>
      </c>
      <c r="R35" s="13">
        <v>0</v>
      </c>
      <c r="S35" s="13">
        <v>0</v>
      </c>
    </row>
    <row r="36" spans="1:19">
      <c r="A36" s="176">
        <v>10</v>
      </c>
      <c r="B36" s="79" t="s">
        <v>104</v>
      </c>
      <c r="C36" s="13">
        <v>0</v>
      </c>
      <c r="D36" s="13">
        <v>0</v>
      </c>
      <c r="E36" s="13">
        <v>0</v>
      </c>
      <c r="F36" s="13">
        <v>0</v>
      </c>
      <c r="G36" s="13">
        <v>0</v>
      </c>
      <c r="H36" s="13">
        <v>0</v>
      </c>
      <c r="I36" s="13">
        <v>0</v>
      </c>
      <c r="J36" s="13">
        <v>0</v>
      </c>
      <c r="K36" s="13">
        <v>0</v>
      </c>
      <c r="L36" s="13">
        <v>0</v>
      </c>
      <c r="M36" s="13">
        <v>0</v>
      </c>
      <c r="N36" s="13">
        <v>0</v>
      </c>
      <c r="O36" s="13">
        <v>0</v>
      </c>
      <c r="P36" s="13">
        <v>0</v>
      </c>
      <c r="Q36" s="13">
        <v>0</v>
      </c>
      <c r="R36" s="13">
        <v>0</v>
      </c>
      <c r="S36" s="13">
        <v>0</v>
      </c>
    </row>
    <row r="37" spans="1:19">
      <c r="A37" s="176">
        <v>11</v>
      </c>
      <c r="B37" s="79" t="s">
        <v>116</v>
      </c>
      <c r="C37" s="13">
        <v>0</v>
      </c>
      <c r="D37" s="13">
        <v>0</v>
      </c>
      <c r="E37" s="13">
        <v>0</v>
      </c>
      <c r="F37" s="13">
        <v>0</v>
      </c>
      <c r="G37" s="13">
        <v>0</v>
      </c>
      <c r="H37" s="13">
        <v>0</v>
      </c>
      <c r="I37" s="13">
        <v>0</v>
      </c>
      <c r="J37" s="13">
        <v>0</v>
      </c>
      <c r="K37" s="13">
        <v>0</v>
      </c>
      <c r="L37" s="13">
        <v>0</v>
      </c>
      <c r="M37" s="13">
        <v>0</v>
      </c>
      <c r="N37" s="13">
        <v>0</v>
      </c>
      <c r="O37" s="13">
        <v>0</v>
      </c>
      <c r="P37" s="13">
        <v>0</v>
      </c>
      <c r="Q37" s="13">
        <v>0</v>
      </c>
      <c r="R37" s="13">
        <v>0</v>
      </c>
      <c r="S37" s="13">
        <v>0</v>
      </c>
    </row>
    <row r="38" spans="1:19">
      <c r="A38" s="176">
        <v>12</v>
      </c>
      <c r="B38" s="79" t="s">
        <v>105</v>
      </c>
      <c r="C38" s="13">
        <v>0</v>
      </c>
      <c r="D38" s="13">
        <v>0</v>
      </c>
      <c r="E38" s="13">
        <v>0</v>
      </c>
      <c r="F38" s="13">
        <v>32280.642729250001</v>
      </c>
      <c r="G38" s="13">
        <v>0.53685788000000001</v>
      </c>
      <c r="H38" s="13">
        <v>0</v>
      </c>
      <c r="I38" s="13">
        <v>0</v>
      </c>
      <c r="J38" s="13">
        <v>0</v>
      </c>
      <c r="K38" s="13">
        <v>0</v>
      </c>
      <c r="L38" s="13">
        <v>0</v>
      </c>
      <c r="M38" s="13">
        <v>0</v>
      </c>
      <c r="N38" s="13">
        <v>0</v>
      </c>
      <c r="O38" s="13">
        <v>0</v>
      </c>
      <c r="P38" s="13">
        <v>0</v>
      </c>
      <c r="Q38" s="13">
        <v>0</v>
      </c>
      <c r="R38" s="13">
        <v>32281.179587130002</v>
      </c>
      <c r="S38" s="13">
        <v>0</v>
      </c>
    </row>
    <row r="39" spans="1:19">
      <c r="A39" s="176">
        <v>13</v>
      </c>
      <c r="B39" s="79" t="s">
        <v>117</v>
      </c>
      <c r="C39" s="13">
        <v>0</v>
      </c>
      <c r="D39" s="13">
        <v>0</v>
      </c>
      <c r="E39" s="13">
        <v>0</v>
      </c>
      <c r="F39" s="13">
        <v>0</v>
      </c>
      <c r="G39" s="13">
        <v>0</v>
      </c>
      <c r="H39" s="13">
        <v>0</v>
      </c>
      <c r="I39" s="13">
        <v>0</v>
      </c>
      <c r="J39" s="13">
        <v>0</v>
      </c>
      <c r="K39" s="13">
        <v>0</v>
      </c>
      <c r="L39" s="13">
        <v>0</v>
      </c>
      <c r="M39" s="13">
        <v>0</v>
      </c>
      <c r="N39" s="13">
        <v>0</v>
      </c>
      <c r="O39" s="13">
        <v>0</v>
      </c>
      <c r="P39" s="13">
        <v>0</v>
      </c>
      <c r="Q39" s="13">
        <v>0</v>
      </c>
      <c r="R39" s="13">
        <v>0</v>
      </c>
      <c r="S39" s="13">
        <v>0</v>
      </c>
    </row>
    <row r="40" spans="1:19">
      <c r="A40" s="176">
        <v>14</v>
      </c>
      <c r="B40" s="79" t="s">
        <v>118</v>
      </c>
      <c r="C40" s="13">
        <v>0</v>
      </c>
      <c r="D40" s="13">
        <v>0</v>
      </c>
      <c r="E40" s="13">
        <v>0</v>
      </c>
      <c r="F40" s="13">
        <v>0</v>
      </c>
      <c r="G40" s="13">
        <v>0</v>
      </c>
      <c r="H40" s="13">
        <v>0</v>
      </c>
      <c r="I40" s="13">
        <v>0</v>
      </c>
      <c r="J40" s="13">
        <v>0</v>
      </c>
      <c r="K40" s="13">
        <v>0</v>
      </c>
      <c r="L40" s="13">
        <v>0</v>
      </c>
      <c r="M40" s="13">
        <v>0</v>
      </c>
      <c r="N40" s="13">
        <v>0</v>
      </c>
      <c r="O40" s="13">
        <v>0</v>
      </c>
      <c r="P40" s="13">
        <v>0</v>
      </c>
      <c r="Q40" s="13">
        <v>0</v>
      </c>
      <c r="R40" s="13">
        <v>0</v>
      </c>
      <c r="S40" s="13">
        <v>0</v>
      </c>
    </row>
    <row r="41" spans="1:19">
      <c r="A41" s="176">
        <v>15</v>
      </c>
      <c r="B41" s="79" t="s">
        <v>99</v>
      </c>
      <c r="C41" s="13">
        <v>0</v>
      </c>
      <c r="D41" s="13">
        <v>0</v>
      </c>
      <c r="E41" s="13">
        <v>0</v>
      </c>
      <c r="F41" s="13">
        <v>0</v>
      </c>
      <c r="G41" s="13">
        <v>0</v>
      </c>
      <c r="H41" s="13">
        <v>0</v>
      </c>
      <c r="I41" s="13">
        <v>0</v>
      </c>
      <c r="J41" s="13">
        <v>0</v>
      </c>
      <c r="K41" s="13">
        <v>0</v>
      </c>
      <c r="L41" s="13">
        <v>963.20169411000006</v>
      </c>
      <c r="M41" s="13">
        <v>0</v>
      </c>
      <c r="N41" s="13">
        <v>0</v>
      </c>
      <c r="O41" s="13">
        <v>0</v>
      </c>
      <c r="P41" s="13">
        <v>0</v>
      </c>
      <c r="Q41" s="13">
        <v>0</v>
      </c>
      <c r="R41" s="13">
        <v>963.20169411000006</v>
      </c>
      <c r="S41" s="13">
        <v>0</v>
      </c>
    </row>
    <row r="42" spans="1:19">
      <c r="A42" s="176">
        <v>16</v>
      </c>
      <c r="B42" s="79" t="s">
        <v>119</v>
      </c>
      <c r="C42" s="13">
        <v>0</v>
      </c>
      <c r="D42" s="13">
        <v>0</v>
      </c>
      <c r="E42" s="13">
        <v>0</v>
      </c>
      <c r="F42" s="13">
        <v>0</v>
      </c>
      <c r="G42" s="13">
        <v>0</v>
      </c>
      <c r="H42" s="13">
        <v>0</v>
      </c>
      <c r="I42" s="13">
        <v>0</v>
      </c>
      <c r="J42" s="13">
        <v>0</v>
      </c>
      <c r="K42" s="13">
        <v>0</v>
      </c>
      <c r="L42" s="13">
        <v>0</v>
      </c>
      <c r="M42" s="13">
        <v>0</v>
      </c>
      <c r="N42" s="13">
        <v>0</v>
      </c>
      <c r="O42" s="13">
        <v>0</v>
      </c>
      <c r="P42" s="13">
        <v>0</v>
      </c>
      <c r="Q42" s="13">
        <v>0</v>
      </c>
      <c r="R42" s="13">
        <v>0</v>
      </c>
      <c r="S42" s="13">
        <v>0</v>
      </c>
    </row>
    <row r="43" spans="1:19">
      <c r="A43" s="304">
        <v>17</v>
      </c>
      <c r="B43" s="122" t="s">
        <v>51</v>
      </c>
      <c r="C43" s="88">
        <v>118975.48328895999</v>
      </c>
      <c r="D43" s="88">
        <v>2304.3264996599996</v>
      </c>
      <c r="E43" s="88">
        <v>0</v>
      </c>
      <c r="F43" s="88">
        <v>32280.642729250001</v>
      </c>
      <c r="G43" s="88">
        <v>8168.2143200399996</v>
      </c>
      <c r="H43" s="88">
        <v>0</v>
      </c>
      <c r="I43" s="88">
        <v>1658.0643525599999</v>
      </c>
      <c r="J43" s="88">
        <v>0</v>
      </c>
      <c r="K43" s="88">
        <v>2864.5413279999998</v>
      </c>
      <c r="L43" s="88">
        <v>7266.8997749199998</v>
      </c>
      <c r="M43" s="88">
        <v>209.83584818</v>
      </c>
      <c r="N43" s="88">
        <v>0</v>
      </c>
      <c r="O43" s="88">
        <v>0</v>
      </c>
      <c r="P43" s="88">
        <v>0</v>
      </c>
      <c r="Q43" s="88">
        <v>0</v>
      </c>
      <c r="R43" s="88">
        <v>173728.00814156997</v>
      </c>
      <c r="S43" s="88">
        <v>0</v>
      </c>
    </row>
  </sheetData>
  <mergeCells count="11">
    <mergeCell ref="A24:S24"/>
    <mergeCell ref="A25:B25"/>
    <mergeCell ref="C25:Q25"/>
    <mergeCell ref="R25:R26"/>
    <mergeCell ref="S25:S26"/>
    <mergeCell ref="R1:S1"/>
    <mergeCell ref="A2:S2"/>
    <mergeCell ref="A4:B4"/>
    <mergeCell ref="C4:Q4"/>
    <mergeCell ref="R4:R5"/>
    <mergeCell ref="S4:S5"/>
  </mergeCells>
  <hyperlinks>
    <hyperlink ref="R1" location="Index!A1" display="Index" xr:uid="{432EF2CD-B855-4C40-8E0F-E051AA0A77C2}"/>
  </hyperlinks>
  <pageMargins left="0.7" right="0.7" top="0.75" bottom="0.75" header="0.3" footer="0.3"/>
  <pageSetup paperSize="9" scale="75"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66491-41AA-4323-8330-4130637AB306}">
  <sheetPr>
    <tabColor rgb="FF5B9BD5"/>
    <pageSetUpPr fitToPage="1"/>
  </sheetPr>
  <dimension ref="A1:U250"/>
  <sheetViews>
    <sheetView showGridLines="0" topLeftCell="A220" zoomScaleNormal="100" zoomScaleSheetLayoutView="100" workbookViewId="0">
      <selection activeCell="A257" sqref="A257"/>
    </sheetView>
  </sheetViews>
  <sheetFormatPr defaultColWidth="9.1796875" defaultRowHeight="11.5"/>
  <cols>
    <col min="1" max="1" width="51.453125" style="684" customWidth="1"/>
    <col min="2" max="2" width="18.1796875" style="684" customWidth="1"/>
    <col min="3" max="4" width="12.1796875" style="684" customWidth="1"/>
    <col min="5" max="5" width="12.1796875" style="57" customWidth="1"/>
    <col min="6" max="6" width="12.1796875" style="684" customWidth="1"/>
    <col min="7" max="7" width="12.1796875" style="57" customWidth="1"/>
    <col min="8" max="8" width="12.1796875" style="684" customWidth="1"/>
    <col min="9" max="9" width="12.1796875" style="57" customWidth="1"/>
    <col min="10" max="11" width="12.1796875" style="684" customWidth="1"/>
    <col min="12" max="12" width="12.1796875" style="57" customWidth="1"/>
    <col min="13" max="13" width="12.1796875" style="684" customWidth="1"/>
    <col min="14" max="14" width="14.453125" style="684" bestFit="1" customWidth="1"/>
    <col min="15" max="15" width="9.81640625" style="684" customWidth="1"/>
    <col min="16" max="16" width="7" style="684" customWidth="1"/>
    <col min="17" max="17" width="11.54296875" style="684" customWidth="1"/>
    <col min="18" max="23" width="9.81640625" style="684" customWidth="1"/>
    <col min="24" max="16384" width="9.1796875" style="684"/>
  </cols>
  <sheetData>
    <row r="1" spans="1:17" ht="15.75" customHeight="1">
      <c r="A1" s="3" t="s">
        <v>1022</v>
      </c>
      <c r="B1" s="3"/>
      <c r="C1" s="3"/>
      <c r="D1" s="3"/>
      <c r="E1" s="56"/>
      <c r="F1" s="3"/>
      <c r="G1" s="56"/>
      <c r="H1" s="3"/>
      <c r="I1" s="56"/>
      <c r="J1" s="3"/>
      <c r="K1" s="3"/>
      <c r="L1" s="56"/>
      <c r="M1" s="3"/>
      <c r="N1" s="103" t="s">
        <v>201</v>
      </c>
      <c r="O1" s="178"/>
    </row>
    <row r="2" spans="1:17" ht="15.75" customHeight="1">
      <c r="A2" s="372"/>
      <c r="B2" s="2"/>
      <c r="C2" s="2"/>
      <c r="D2" s="2"/>
      <c r="E2" s="2"/>
      <c r="F2" s="2"/>
      <c r="G2" s="2"/>
      <c r="H2" s="2"/>
      <c r="I2" s="2"/>
      <c r="J2" s="2"/>
      <c r="K2" s="2"/>
      <c r="L2" s="2"/>
      <c r="M2" s="2"/>
      <c r="N2" s="2"/>
    </row>
    <row r="3" spans="1:17" ht="15" customHeight="1">
      <c r="A3" s="399" t="s">
        <v>1772</v>
      </c>
      <c r="B3" s="1166" t="s">
        <v>449</v>
      </c>
      <c r="C3" s="1166" t="s">
        <v>1077</v>
      </c>
      <c r="D3" s="1166" t="s">
        <v>1078</v>
      </c>
      <c r="E3" s="1166" t="s">
        <v>1079</v>
      </c>
      <c r="F3" s="1166" t="s">
        <v>1080</v>
      </c>
      <c r="G3" s="1166" t="s">
        <v>781</v>
      </c>
      <c r="H3" s="1166" t="s">
        <v>125</v>
      </c>
      <c r="I3" s="1166" t="s">
        <v>782</v>
      </c>
      <c r="J3" s="1166" t="s">
        <v>783</v>
      </c>
      <c r="K3" s="1166" t="s">
        <v>1081</v>
      </c>
      <c r="L3" s="1166" t="s">
        <v>1082</v>
      </c>
      <c r="M3" s="1166" t="s">
        <v>903</v>
      </c>
      <c r="N3" s="1166" t="s">
        <v>1767</v>
      </c>
    </row>
    <row r="4" spans="1:17" ht="15" customHeight="1">
      <c r="A4" s="439" t="s">
        <v>218</v>
      </c>
      <c r="B4" s="1167"/>
      <c r="C4" s="1167"/>
      <c r="D4" s="1167"/>
      <c r="E4" s="1167"/>
      <c r="F4" s="1167"/>
      <c r="G4" s="1167"/>
      <c r="H4" s="1167"/>
      <c r="I4" s="1167"/>
      <c r="J4" s="1167"/>
      <c r="K4" s="1167"/>
      <c r="L4" s="1167"/>
      <c r="M4" s="1167"/>
      <c r="N4" s="1167"/>
    </row>
    <row r="5" spans="1:17" ht="15" customHeight="1">
      <c r="A5" s="400" t="s">
        <v>981</v>
      </c>
      <c r="B5" s="390" t="s">
        <v>254</v>
      </c>
      <c r="C5" s="390" t="s">
        <v>255</v>
      </c>
      <c r="D5" s="390" t="s">
        <v>256</v>
      </c>
      <c r="E5" s="390" t="s">
        <v>257</v>
      </c>
      <c r="F5" s="390" t="s">
        <v>258</v>
      </c>
      <c r="G5" s="390" t="s">
        <v>259</v>
      </c>
      <c r="H5" s="390" t="s">
        <v>260</v>
      </c>
      <c r="I5" s="390" t="s">
        <v>261</v>
      </c>
      <c r="J5" s="390" t="s">
        <v>262</v>
      </c>
      <c r="K5" s="390" t="s">
        <v>263</v>
      </c>
      <c r="L5" s="390" t="s">
        <v>264</v>
      </c>
      <c r="M5" s="390" t="s">
        <v>265</v>
      </c>
      <c r="N5" s="390" t="s">
        <v>329</v>
      </c>
    </row>
    <row r="6" spans="1:17" ht="15" customHeight="1">
      <c r="A6" s="397" t="s">
        <v>1083</v>
      </c>
      <c r="B6" s="391"/>
      <c r="C6" s="392"/>
      <c r="D6" s="392"/>
      <c r="E6" s="392"/>
      <c r="F6" s="392"/>
      <c r="G6" s="392"/>
      <c r="H6" s="392"/>
      <c r="I6" s="392"/>
      <c r="J6" s="392"/>
      <c r="K6" s="392"/>
      <c r="L6" s="392"/>
      <c r="M6" s="392"/>
      <c r="N6" s="392"/>
    </row>
    <row r="7" spans="1:17" ht="15" customHeight="1">
      <c r="A7" s="393"/>
      <c r="B7" s="685" t="s">
        <v>1084</v>
      </c>
      <c r="C7" s="394">
        <v>30411.330162990002</v>
      </c>
      <c r="D7" s="394">
        <v>3343.18332362</v>
      </c>
      <c r="E7" s="401">
        <v>0.45306000000000002</v>
      </c>
      <c r="F7" s="394">
        <v>31925.990725060001</v>
      </c>
      <c r="G7" s="444">
        <v>8.5999999999999998E-4</v>
      </c>
      <c r="H7" s="394">
        <v>3013</v>
      </c>
      <c r="I7" s="401">
        <v>0.11894</v>
      </c>
      <c r="J7" s="394">
        <v>5</v>
      </c>
      <c r="K7" s="394">
        <v>2402.57247469</v>
      </c>
      <c r="L7" s="434">
        <v>7.5254437532744245E-2</v>
      </c>
      <c r="M7" s="394">
        <v>3.5752103799999997</v>
      </c>
      <c r="N7" s="403">
        <v>-57.638956590000006</v>
      </c>
    </row>
    <row r="8" spans="1:17" ht="15" customHeight="1">
      <c r="A8" s="393"/>
      <c r="B8" s="686" t="s">
        <v>1085</v>
      </c>
      <c r="C8" s="394">
        <v>21045.725254869998</v>
      </c>
      <c r="D8" s="394">
        <v>2448.4678799099997</v>
      </c>
      <c r="E8" s="401">
        <v>0.42677999999999999</v>
      </c>
      <c r="F8" s="394">
        <v>22090.685462879999</v>
      </c>
      <c r="G8" s="444">
        <v>6.4999999999999997E-4</v>
      </c>
      <c r="H8" s="394">
        <v>1824</v>
      </c>
      <c r="I8" s="401">
        <v>0.1051</v>
      </c>
      <c r="J8" s="394">
        <v>5</v>
      </c>
      <c r="K8" s="394">
        <v>1293.5237320399999</v>
      </c>
      <c r="L8" s="434">
        <v>5.8555164990854072E-2</v>
      </c>
      <c r="M8" s="395">
        <v>1.6239401899999999</v>
      </c>
      <c r="N8" s="403">
        <v>-36.704001649999995</v>
      </c>
    </row>
    <row r="9" spans="1:17" ht="15" customHeight="1">
      <c r="A9" s="393"/>
      <c r="B9" s="686" t="s">
        <v>1086</v>
      </c>
      <c r="C9" s="394">
        <v>9365.6049081200017</v>
      </c>
      <c r="D9" s="394">
        <v>894.71544371000005</v>
      </c>
      <c r="E9" s="401">
        <v>0.52497000000000005</v>
      </c>
      <c r="F9" s="394">
        <v>9835.3052621799998</v>
      </c>
      <c r="G9" s="444">
        <v>1.3500000000000001E-3</v>
      </c>
      <c r="H9" s="394">
        <v>1189</v>
      </c>
      <c r="I9" s="401">
        <v>0.15003</v>
      </c>
      <c r="J9" s="394">
        <v>5</v>
      </c>
      <c r="K9" s="394">
        <v>1109.0487426500001</v>
      </c>
      <c r="L9" s="434">
        <v>0.11276200515246428</v>
      </c>
      <c r="M9" s="395">
        <v>1.95127019</v>
      </c>
      <c r="N9" s="403">
        <v>-20.934954940000001</v>
      </c>
    </row>
    <row r="10" spans="1:17" ht="15" customHeight="1">
      <c r="A10" s="393"/>
      <c r="B10" s="685" t="s">
        <v>1087</v>
      </c>
      <c r="C10" s="394">
        <v>29115.32031313</v>
      </c>
      <c r="D10" s="394">
        <v>2227.8592936499999</v>
      </c>
      <c r="E10" s="401">
        <v>0.48579</v>
      </c>
      <c r="F10" s="394">
        <v>30197.587123779998</v>
      </c>
      <c r="G10" s="444">
        <v>1.98E-3</v>
      </c>
      <c r="H10" s="394">
        <v>3057</v>
      </c>
      <c r="I10" s="401">
        <v>0.13528999999999999</v>
      </c>
      <c r="J10" s="394">
        <v>5</v>
      </c>
      <c r="K10" s="394">
        <v>3892.66826163</v>
      </c>
      <c r="L10" s="434">
        <v>0.12890659924827574</v>
      </c>
      <c r="M10" s="395">
        <v>8.0479347299999997</v>
      </c>
      <c r="N10" s="403">
        <v>-111.46272218</v>
      </c>
    </row>
    <row r="11" spans="1:17" ht="15" customHeight="1">
      <c r="A11" s="393"/>
      <c r="B11" s="685" t="s">
        <v>1088</v>
      </c>
      <c r="C11" s="394">
        <v>81722.627633890006</v>
      </c>
      <c r="D11" s="394">
        <v>5387.11666307</v>
      </c>
      <c r="E11" s="401">
        <v>0.39873999999999998</v>
      </c>
      <c r="F11" s="394">
        <v>83870.686986750006</v>
      </c>
      <c r="G11" s="444">
        <v>3.5799999999999998E-3</v>
      </c>
      <c r="H11" s="394">
        <v>6614</v>
      </c>
      <c r="I11" s="401">
        <v>0.13211999999999999</v>
      </c>
      <c r="J11" s="394">
        <v>5</v>
      </c>
      <c r="K11" s="394">
        <v>13866.78839833</v>
      </c>
      <c r="L11" s="434">
        <v>0.1653353382036884</v>
      </c>
      <c r="M11" s="395">
        <v>39.383420899999997</v>
      </c>
      <c r="N11" s="403">
        <v>-268.52136274000003</v>
      </c>
    </row>
    <row r="12" spans="1:17" ht="15" customHeight="1">
      <c r="A12" s="393"/>
      <c r="B12" s="685" t="s">
        <v>1089</v>
      </c>
      <c r="C12" s="394">
        <v>55133.53075713</v>
      </c>
      <c r="D12" s="394">
        <v>2715.6284685100004</v>
      </c>
      <c r="E12" s="401">
        <v>0.45119999999999999</v>
      </c>
      <c r="F12" s="394">
        <v>56358.818636889999</v>
      </c>
      <c r="G12" s="444">
        <v>5.6499999999999996E-3</v>
      </c>
      <c r="H12" s="394">
        <v>4017</v>
      </c>
      <c r="I12" s="401">
        <v>0.12902</v>
      </c>
      <c r="J12" s="394">
        <v>5</v>
      </c>
      <c r="K12" s="394">
        <v>10994.52043723</v>
      </c>
      <c r="L12" s="434">
        <v>0.1950807469557829</v>
      </c>
      <c r="M12" s="395">
        <v>40.606221549999994</v>
      </c>
      <c r="N12" s="403">
        <v>-226.74159473</v>
      </c>
    </row>
    <row r="13" spans="1:17" ht="15" customHeight="1">
      <c r="A13" s="393"/>
      <c r="B13" s="685" t="s">
        <v>1090</v>
      </c>
      <c r="C13" s="394">
        <v>65491.277080300002</v>
      </c>
      <c r="D13" s="394">
        <v>3918.5842151799998</v>
      </c>
      <c r="E13" s="401">
        <v>0.58594000000000002</v>
      </c>
      <c r="F13" s="394">
        <v>67787.315988570001</v>
      </c>
      <c r="G13" s="444">
        <v>1.1009999999999999E-2</v>
      </c>
      <c r="H13" s="394">
        <v>8048</v>
      </c>
      <c r="I13" s="401">
        <v>0.14266000000000001</v>
      </c>
      <c r="J13" s="394">
        <v>5</v>
      </c>
      <c r="K13" s="394">
        <v>16610.070483899999</v>
      </c>
      <c r="L13" s="434">
        <v>0.24503213088862696</v>
      </c>
      <c r="M13" s="395">
        <v>104.46436931000001</v>
      </c>
      <c r="N13" s="403">
        <v>-589.48730633000002</v>
      </c>
    </row>
    <row r="14" spans="1:17" ht="15" customHeight="1">
      <c r="A14" s="393"/>
      <c r="B14" s="686" t="s">
        <v>1091</v>
      </c>
      <c r="C14" s="394">
        <v>59906.963426210001</v>
      </c>
      <c r="D14" s="394">
        <v>3404.8906904400001</v>
      </c>
      <c r="E14" s="401">
        <v>0.58411000000000002</v>
      </c>
      <c r="F14" s="394">
        <v>61895.796431080002</v>
      </c>
      <c r="G14" s="444">
        <v>1.0129999999999998E-2</v>
      </c>
      <c r="H14" s="394">
        <v>5897</v>
      </c>
      <c r="I14" s="401">
        <v>0.13971999999999998</v>
      </c>
      <c r="J14" s="394">
        <v>5</v>
      </c>
      <c r="K14" s="394">
        <v>14591.44855214</v>
      </c>
      <c r="L14" s="434">
        <v>0.23574215687469746</v>
      </c>
      <c r="M14" s="395">
        <v>83.643485819999995</v>
      </c>
      <c r="N14" s="403">
        <v>-526.35143661999996</v>
      </c>
      <c r="Q14" s="439"/>
    </row>
    <row r="15" spans="1:17" ht="15" customHeight="1">
      <c r="A15" s="393"/>
      <c r="B15" s="686" t="s">
        <v>1092</v>
      </c>
      <c r="C15" s="394">
        <v>5584.3136540900005</v>
      </c>
      <c r="D15" s="394">
        <v>513.69352474000004</v>
      </c>
      <c r="E15" s="401">
        <v>0.59802999999999995</v>
      </c>
      <c r="F15" s="394">
        <v>5891.5195574899999</v>
      </c>
      <c r="G15" s="444">
        <v>2.0219999999999998E-2</v>
      </c>
      <c r="H15" s="394">
        <v>2151</v>
      </c>
      <c r="I15" s="401">
        <v>0.17351</v>
      </c>
      <c r="J15" s="394">
        <v>5</v>
      </c>
      <c r="K15" s="394">
        <v>2018.6219317600001</v>
      </c>
      <c r="L15" s="434">
        <v>0.34263179678215411</v>
      </c>
      <c r="M15" s="395">
        <v>20.82088349</v>
      </c>
      <c r="N15" s="403">
        <v>-63.135869710000001</v>
      </c>
      <c r="Q15" s="439"/>
    </row>
    <row r="16" spans="1:17" ht="15" customHeight="1">
      <c r="A16" s="393"/>
      <c r="B16" s="685" t="s">
        <v>1093</v>
      </c>
      <c r="C16" s="394">
        <v>11872.760459860001</v>
      </c>
      <c r="D16" s="394">
        <v>689.16178675000003</v>
      </c>
      <c r="E16" s="401">
        <v>0.48038999999999998</v>
      </c>
      <c r="F16" s="394">
        <v>12203.82722189</v>
      </c>
      <c r="G16" s="444">
        <v>4.1509999999999998E-2</v>
      </c>
      <c r="H16" s="394">
        <v>3807</v>
      </c>
      <c r="I16" s="401">
        <v>0.11277</v>
      </c>
      <c r="J16" s="394">
        <v>5</v>
      </c>
      <c r="K16" s="394">
        <v>3342.5783438799999</v>
      </c>
      <c r="L16" s="434">
        <v>0.27389590848061324</v>
      </c>
      <c r="M16" s="395">
        <v>56.154430310000002</v>
      </c>
      <c r="N16" s="403">
        <v>-157.71675934000001</v>
      </c>
      <c r="Q16" s="439"/>
    </row>
    <row r="17" spans="1:16" ht="15" customHeight="1">
      <c r="A17" s="393"/>
      <c r="B17" s="686" t="s">
        <v>1094</v>
      </c>
      <c r="C17" s="394">
        <v>7439.48509354</v>
      </c>
      <c r="D17" s="394">
        <v>537.86497185999997</v>
      </c>
      <c r="E17" s="401">
        <v>0.45673000000000002</v>
      </c>
      <c r="F17" s="394">
        <v>7685.1465280299999</v>
      </c>
      <c r="G17" s="444">
        <v>3.4110000000000001E-2</v>
      </c>
      <c r="H17" s="394">
        <v>2392</v>
      </c>
      <c r="I17" s="401">
        <v>0.12255000000000001</v>
      </c>
      <c r="J17" s="394">
        <v>4</v>
      </c>
      <c r="K17" s="394">
        <v>2153.2999647900001</v>
      </c>
      <c r="L17" s="434">
        <v>0.28018983853284762</v>
      </c>
      <c r="M17" s="395">
        <v>33.108400799999998</v>
      </c>
      <c r="N17" s="403">
        <v>-75.969572889999995</v>
      </c>
    </row>
    <row r="18" spans="1:16" ht="15" customHeight="1">
      <c r="A18" s="393"/>
      <c r="B18" s="686" t="s">
        <v>1095</v>
      </c>
      <c r="C18" s="394">
        <v>4433.2753663200001</v>
      </c>
      <c r="D18" s="394">
        <v>151.29681488999998</v>
      </c>
      <c r="E18" s="401">
        <v>0.56449000000000005</v>
      </c>
      <c r="F18" s="394">
        <v>4518.6806938599993</v>
      </c>
      <c r="G18" s="444">
        <v>5.4109999999999998E-2</v>
      </c>
      <c r="H18" s="394">
        <v>1415</v>
      </c>
      <c r="I18" s="401">
        <v>9.6149999999999999E-2</v>
      </c>
      <c r="J18" s="394">
        <v>5</v>
      </c>
      <c r="K18" s="394">
        <v>1189.2783790899998</v>
      </c>
      <c r="L18" s="434">
        <v>0.26319150647355893</v>
      </c>
      <c r="M18" s="395">
        <v>23.04602951</v>
      </c>
      <c r="N18" s="403">
        <v>-81.747186450000001</v>
      </c>
    </row>
    <row r="19" spans="1:16" ht="15" customHeight="1">
      <c r="A19" s="393"/>
      <c r="B19" s="685" t="s">
        <v>1096</v>
      </c>
      <c r="C19" s="394">
        <v>2682.2733268899997</v>
      </c>
      <c r="D19" s="394">
        <v>93.211740430000006</v>
      </c>
      <c r="E19" s="401">
        <v>0.69959000000000005</v>
      </c>
      <c r="F19" s="394">
        <v>2747.4831095300001</v>
      </c>
      <c r="G19" s="444">
        <v>0.33033000000000001</v>
      </c>
      <c r="H19" s="394">
        <v>925</v>
      </c>
      <c r="I19" s="401">
        <v>0.14172999999999999</v>
      </c>
      <c r="J19" s="394">
        <v>5</v>
      </c>
      <c r="K19" s="394">
        <v>1352.36744011</v>
      </c>
      <c r="L19" s="434">
        <v>0.49222047459332463</v>
      </c>
      <c r="M19" s="395">
        <v>120.76351622</v>
      </c>
      <c r="N19" s="403">
        <v>-122.58606804999999</v>
      </c>
      <c r="P19" s="687"/>
    </row>
    <row r="20" spans="1:16" ht="15" customHeight="1">
      <c r="A20" s="393"/>
      <c r="B20" s="686" t="s">
        <v>1097</v>
      </c>
      <c r="C20" s="394">
        <v>1611.8645007100001</v>
      </c>
      <c r="D20" s="394">
        <v>66.418391439999994</v>
      </c>
      <c r="E20" s="401">
        <v>0.59958</v>
      </c>
      <c r="F20" s="394">
        <v>1651.68779636</v>
      </c>
      <c r="G20" s="444">
        <v>0.15932000000000002</v>
      </c>
      <c r="H20" s="394">
        <v>620</v>
      </c>
      <c r="I20" s="401">
        <v>0.15251000000000001</v>
      </c>
      <c r="J20" s="394">
        <v>5</v>
      </c>
      <c r="K20" s="394">
        <v>908.85474712999996</v>
      </c>
      <c r="L20" s="434">
        <v>0.55025819596956504</v>
      </c>
      <c r="M20" s="395">
        <v>39.06606146</v>
      </c>
      <c r="N20" s="403">
        <v>-75.301234530000002</v>
      </c>
    </row>
    <row r="21" spans="1:16" ht="15" customHeight="1">
      <c r="A21" s="393"/>
      <c r="B21" s="686" t="s">
        <v>1098</v>
      </c>
      <c r="C21" s="394">
        <v>90.051758090000007</v>
      </c>
      <c r="D21" s="394">
        <v>0</v>
      </c>
      <c r="E21" s="401">
        <v>0</v>
      </c>
      <c r="F21" s="394">
        <v>90.051758090000007</v>
      </c>
      <c r="G21" s="444">
        <v>0.24966000000000002</v>
      </c>
      <c r="H21" s="394">
        <v>28</v>
      </c>
      <c r="I21" s="401">
        <v>8.2159999999999997E-2</v>
      </c>
      <c r="J21" s="394">
        <v>5</v>
      </c>
      <c r="K21" s="394">
        <v>31.424450030000003</v>
      </c>
      <c r="L21" s="434">
        <v>0.34895987259453182</v>
      </c>
      <c r="M21" s="395">
        <v>1.8463031000000001</v>
      </c>
      <c r="N21" s="403">
        <v>-0.99549778</v>
      </c>
      <c r="O21" s="57"/>
    </row>
    <row r="22" spans="1:16" ht="15" customHeight="1">
      <c r="A22" s="393"/>
      <c r="B22" s="686" t="s">
        <v>1099</v>
      </c>
      <c r="C22" s="394">
        <v>980.35706808999998</v>
      </c>
      <c r="D22" s="394">
        <v>26.793348989999998</v>
      </c>
      <c r="E22" s="401">
        <v>0.94749000000000005</v>
      </c>
      <c r="F22" s="394">
        <v>1005.7435550800001</v>
      </c>
      <c r="G22" s="444">
        <v>0.61838000000000004</v>
      </c>
      <c r="H22" s="394">
        <v>277</v>
      </c>
      <c r="I22" s="401">
        <v>0.12936</v>
      </c>
      <c r="J22" s="394">
        <v>5</v>
      </c>
      <c r="K22" s="394">
        <v>412.08824294999999</v>
      </c>
      <c r="L22" s="434">
        <v>0.409734907938059</v>
      </c>
      <c r="M22" s="395">
        <v>79.851151659999999</v>
      </c>
      <c r="N22" s="403">
        <v>-46.289335740000006</v>
      </c>
      <c r="O22" s="57"/>
    </row>
    <row r="23" spans="1:16" ht="15" customHeight="1">
      <c r="A23" s="415"/>
      <c r="B23" s="416" t="s">
        <v>1100</v>
      </c>
      <c r="C23" s="417">
        <v>5780.7322246700005</v>
      </c>
      <c r="D23" s="417">
        <v>172.77753086000001</v>
      </c>
      <c r="E23" s="418">
        <v>0.32546999999999998</v>
      </c>
      <c r="F23" s="417">
        <v>5836.9652650600001</v>
      </c>
      <c r="G23" s="445">
        <v>1</v>
      </c>
      <c r="H23" s="417">
        <v>850</v>
      </c>
      <c r="I23" s="418">
        <v>0.24410000000000001</v>
      </c>
      <c r="J23" s="417">
        <v>5</v>
      </c>
      <c r="K23" s="417">
        <v>5369.56152277</v>
      </c>
      <c r="L23" s="435">
        <v>0.91992350115772092</v>
      </c>
      <c r="M23" s="419">
        <v>1469.0119718699998</v>
      </c>
      <c r="N23" s="420">
        <v>-1469.0119718699998</v>
      </c>
      <c r="O23" s="57"/>
    </row>
    <row r="24" spans="1:16" ht="15" customHeight="1">
      <c r="A24" s="405"/>
      <c r="B24" s="886" t="s">
        <v>1101</v>
      </c>
      <c r="C24" s="407">
        <v>392667.49298889999</v>
      </c>
      <c r="D24" s="407">
        <v>26591.664088049991</v>
      </c>
      <c r="E24" s="443">
        <v>0.49232061053274156</v>
      </c>
      <c r="F24" s="407">
        <v>405593.29210258002</v>
      </c>
      <c r="G24" s="446">
        <v>2.6852927258797159E-2</v>
      </c>
      <c r="H24" s="407">
        <v>46124</v>
      </c>
      <c r="I24" s="443">
        <v>0.13395047335751661</v>
      </c>
      <c r="J24" s="407">
        <v>4.9411764705882355</v>
      </c>
      <c r="K24" s="407">
        <v>81538.716105119995</v>
      </c>
      <c r="L24" s="433">
        <v>0.20103566230700323</v>
      </c>
      <c r="M24" s="407">
        <v>2126.9646014899999</v>
      </c>
      <c r="N24" s="407">
        <v>-3930.5958321399994</v>
      </c>
      <c r="O24" s="57"/>
    </row>
    <row r="25" spans="1:16" ht="15" customHeight="1">
      <c r="O25" s="57"/>
    </row>
    <row r="26" spans="1:16" ht="15" customHeight="1">
      <c r="O26" s="57"/>
    </row>
    <row r="27" spans="1:16" ht="15" customHeight="1">
      <c r="A27" s="399" t="s">
        <v>1765</v>
      </c>
      <c r="B27" s="1166" t="s">
        <v>449</v>
      </c>
      <c r="C27" s="1166" t="s">
        <v>1077</v>
      </c>
      <c r="D27" s="1166" t="s">
        <v>1078</v>
      </c>
      <c r="E27" s="1166" t="s">
        <v>1079</v>
      </c>
      <c r="F27" s="1166" t="s">
        <v>1080</v>
      </c>
      <c r="G27" s="1166" t="s">
        <v>781</v>
      </c>
      <c r="H27" s="1166" t="s">
        <v>125</v>
      </c>
      <c r="I27" s="1166" t="s">
        <v>782</v>
      </c>
      <c r="J27" s="1166" t="s">
        <v>783</v>
      </c>
      <c r="K27" s="1166" t="s">
        <v>1081</v>
      </c>
      <c r="L27" s="1166" t="s">
        <v>1082</v>
      </c>
      <c r="M27" s="1166" t="s">
        <v>903</v>
      </c>
      <c r="N27" s="1166" t="s">
        <v>1767</v>
      </c>
    </row>
    <row r="28" spans="1:16" ht="15" customHeight="1">
      <c r="A28" s="439" t="s">
        <v>218</v>
      </c>
      <c r="B28" s="1167"/>
      <c r="C28" s="1167"/>
      <c r="D28" s="1167"/>
      <c r="E28" s="1167"/>
      <c r="F28" s="1167"/>
      <c r="G28" s="1167"/>
      <c r="H28" s="1167"/>
      <c r="I28" s="1167"/>
      <c r="J28" s="1167"/>
      <c r="K28" s="1167"/>
      <c r="L28" s="1167"/>
      <c r="M28" s="1167"/>
      <c r="N28" s="1167"/>
    </row>
    <row r="29" spans="1:16" ht="15" customHeight="1">
      <c r="A29" s="400" t="s">
        <v>981</v>
      </c>
      <c r="B29" s="390" t="s">
        <v>254</v>
      </c>
      <c r="C29" s="390" t="s">
        <v>255</v>
      </c>
      <c r="D29" s="390" t="s">
        <v>256</v>
      </c>
      <c r="E29" s="390" t="s">
        <v>257</v>
      </c>
      <c r="F29" s="390" t="s">
        <v>258</v>
      </c>
      <c r="G29" s="390" t="s">
        <v>259</v>
      </c>
      <c r="H29" s="390" t="s">
        <v>260</v>
      </c>
      <c r="I29" s="390" t="s">
        <v>261</v>
      </c>
      <c r="J29" s="390" t="s">
        <v>262</v>
      </c>
      <c r="K29" s="390" t="s">
        <v>263</v>
      </c>
      <c r="L29" s="390" t="s">
        <v>264</v>
      </c>
      <c r="M29" s="390" t="s">
        <v>265</v>
      </c>
      <c r="N29" s="390" t="s">
        <v>329</v>
      </c>
    </row>
    <row r="30" spans="1:16" ht="15" customHeight="1">
      <c r="A30" s="397" t="s">
        <v>1083</v>
      </c>
      <c r="B30" s="391"/>
      <c r="C30" s="392"/>
      <c r="D30" s="392"/>
      <c r="E30" s="392"/>
      <c r="F30" s="392"/>
      <c r="G30" s="392"/>
      <c r="H30" s="392"/>
      <c r="I30" s="392"/>
      <c r="J30" s="392"/>
      <c r="K30" s="392"/>
      <c r="L30" s="392"/>
      <c r="M30" s="392"/>
      <c r="N30" s="392"/>
    </row>
    <row r="31" spans="1:16" ht="15" customHeight="1">
      <c r="A31" s="393"/>
      <c r="B31" s="685" t="s">
        <v>1084</v>
      </c>
      <c r="C31" s="394">
        <v>31365.167975230001</v>
      </c>
      <c r="D31" s="394">
        <v>3450.4923201699999</v>
      </c>
      <c r="E31" s="401">
        <v>0.48230000000000001</v>
      </c>
      <c r="F31" s="394">
        <v>33029.337876760001</v>
      </c>
      <c r="G31" s="444">
        <v>8.4000000000000003E-4</v>
      </c>
      <c r="H31" s="394">
        <v>3106</v>
      </c>
      <c r="I31" s="401">
        <v>0.1258</v>
      </c>
      <c r="J31" s="394">
        <v>5</v>
      </c>
      <c r="K31" s="394">
        <v>2511.5956590599999</v>
      </c>
      <c r="L31" s="434">
        <v>7.604135657915205E-2</v>
      </c>
      <c r="M31" s="394">
        <v>3.7383869199999999</v>
      </c>
      <c r="N31" s="403">
        <v>-75.545183399999999</v>
      </c>
    </row>
    <row r="32" spans="1:16" ht="15" customHeight="1">
      <c r="A32" s="393"/>
      <c r="B32" s="686" t="s">
        <v>1085</v>
      </c>
      <c r="C32" s="394">
        <v>23208.92771068</v>
      </c>
      <c r="D32" s="394">
        <v>2677.9675134699996</v>
      </c>
      <c r="E32" s="401">
        <v>0.46718999999999999</v>
      </c>
      <c r="F32" s="394">
        <v>24460.039118970002</v>
      </c>
      <c r="G32" s="444">
        <v>6.7000000000000002E-4</v>
      </c>
      <c r="H32" s="394">
        <v>1905</v>
      </c>
      <c r="I32" s="401">
        <v>0.11892</v>
      </c>
      <c r="J32" s="394">
        <v>5</v>
      </c>
      <c r="K32" s="394">
        <v>1558.72987805</v>
      </c>
      <c r="L32" s="434">
        <v>6.3725567668496727E-2</v>
      </c>
      <c r="M32" s="395">
        <v>2.0827624600000001</v>
      </c>
      <c r="N32" s="403">
        <v>-48.469160369999997</v>
      </c>
    </row>
    <row r="33" spans="1:16" ht="15" customHeight="1">
      <c r="A33" s="393"/>
      <c r="B33" s="686" t="s">
        <v>1086</v>
      </c>
      <c r="C33" s="394">
        <v>8156.2402645500006</v>
      </c>
      <c r="D33" s="394">
        <v>772.5248067</v>
      </c>
      <c r="E33" s="401">
        <v>0.53469</v>
      </c>
      <c r="F33" s="394">
        <v>8569.2987577900003</v>
      </c>
      <c r="G33" s="444">
        <v>1.3500000000000001E-3</v>
      </c>
      <c r="H33" s="394">
        <v>1201</v>
      </c>
      <c r="I33" s="401">
        <v>0.14541999999999999</v>
      </c>
      <c r="J33" s="394">
        <v>5</v>
      </c>
      <c r="K33" s="394">
        <v>952.86578100999998</v>
      </c>
      <c r="L33" s="434">
        <v>0.11119530406660037</v>
      </c>
      <c r="M33" s="395">
        <v>1.6556244599999999</v>
      </c>
      <c r="N33" s="403">
        <v>-27.076023030000002</v>
      </c>
    </row>
    <row r="34" spans="1:16" ht="15" customHeight="1">
      <c r="A34" s="393"/>
      <c r="B34" s="685" t="s">
        <v>1087</v>
      </c>
      <c r="C34" s="394">
        <v>31982.471494819998</v>
      </c>
      <c r="D34" s="394">
        <v>2847.5732398099999</v>
      </c>
      <c r="E34" s="401">
        <v>0.49368000000000001</v>
      </c>
      <c r="F34" s="394">
        <v>33388.263092449997</v>
      </c>
      <c r="G34" s="444">
        <v>1.99E-3</v>
      </c>
      <c r="H34" s="394">
        <v>3538</v>
      </c>
      <c r="I34" s="401">
        <v>0.13789999999999999</v>
      </c>
      <c r="J34" s="394">
        <v>5</v>
      </c>
      <c r="K34" s="394">
        <v>4183.1128754800002</v>
      </c>
      <c r="L34" s="434">
        <v>0.12528692684304135</v>
      </c>
      <c r="M34" s="395">
        <v>9.1821763800000014</v>
      </c>
      <c r="N34" s="403">
        <v>-150.05366508</v>
      </c>
    </row>
    <row r="35" spans="1:16" ht="15" customHeight="1">
      <c r="A35" s="393"/>
      <c r="B35" s="685" t="s">
        <v>1088</v>
      </c>
      <c r="C35" s="394">
        <v>80371.799080899989</v>
      </c>
      <c r="D35" s="394">
        <v>4690.3181075500006</v>
      </c>
      <c r="E35" s="401">
        <v>0.47038000000000002</v>
      </c>
      <c r="F35" s="394">
        <v>82578.037747750001</v>
      </c>
      <c r="G35" s="444">
        <v>3.62E-3</v>
      </c>
      <c r="H35" s="394">
        <v>7330</v>
      </c>
      <c r="I35" s="401">
        <v>0.13236000000000001</v>
      </c>
      <c r="J35" s="394">
        <v>5</v>
      </c>
      <c r="K35" s="394">
        <v>13431.066994299999</v>
      </c>
      <c r="L35" s="434">
        <v>0.16264696232341697</v>
      </c>
      <c r="M35" s="395">
        <v>39.352944819999998</v>
      </c>
      <c r="N35" s="403">
        <v>-359.59792263999998</v>
      </c>
    </row>
    <row r="36" spans="1:16" ht="15" customHeight="1">
      <c r="A36" s="393"/>
      <c r="B36" s="685" t="s">
        <v>1089</v>
      </c>
      <c r="C36" s="394">
        <v>54779.63465575</v>
      </c>
      <c r="D36" s="394">
        <v>2482.6672203200001</v>
      </c>
      <c r="E36" s="401">
        <v>0.51175000000000004</v>
      </c>
      <c r="F36" s="394">
        <v>56050.1315168</v>
      </c>
      <c r="G36" s="444">
        <v>5.6799999999999993E-3</v>
      </c>
      <c r="H36" s="394">
        <v>4040</v>
      </c>
      <c r="I36" s="401">
        <v>0.13159000000000001</v>
      </c>
      <c r="J36" s="394">
        <v>5</v>
      </c>
      <c r="K36" s="394">
        <v>11177.43696549</v>
      </c>
      <c r="L36" s="434">
        <v>0.19941856803921626</v>
      </c>
      <c r="M36" s="395">
        <v>41.454109130000006</v>
      </c>
      <c r="N36" s="403">
        <v>-247.56108133000001</v>
      </c>
    </row>
    <row r="37" spans="1:16" ht="15" customHeight="1">
      <c r="A37" s="393"/>
      <c r="B37" s="685" t="s">
        <v>1090</v>
      </c>
      <c r="C37" s="394">
        <v>55584.941178839996</v>
      </c>
      <c r="D37" s="394">
        <v>4828.98924111</v>
      </c>
      <c r="E37" s="401">
        <v>0.50371999999999995</v>
      </c>
      <c r="F37" s="394">
        <v>58017.377680309997</v>
      </c>
      <c r="G37" s="444">
        <v>1.0160000000000001E-2</v>
      </c>
      <c r="H37" s="394">
        <v>7344</v>
      </c>
      <c r="I37" s="401">
        <v>0.15095</v>
      </c>
      <c r="J37" s="394">
        <v>5</v>
      </c>
      <c r="K37" s="394">
        <v>14977.968339749999</v>
      </c>
      <c r="L37" s="434">
        <v>0.25816348374589221</v>
      </c>
      <c r="M37" s="395">
        <v>88.12451446</v>
      </c>
      <c r="N37" s="403">
        <v>-691.45712445000004</v>
      </c>
    </row>
    <row r="38" spans="1:16" ht="15" customHeight="1">
      <c r="A38" s="393"/>
      <c r="B38" s="686" t="s">
        <v>1091</v>
      </c>
      <c r="C38" s="394">
        <v>53134.688925309994</v>
      </c>
      <c r="D38" s="394">
        <v>4491.3548913300001</v>
      </c>
      <c r="E38" s="401">
        <v>0.50436000000000003</v>
      </c>
      <c r="F38" s="394">
        <v>55399.952457680003</v>
      </c>
      <c r="G38" s="444">
        <v>9.6600000000000002E-3</v>
      </c>
      <c r="H38" s="394">
        <v>5583</v>
      </c>
      <c r="I38" s="401">
        <v>0.14999000000000001</v>
      </c>
      <c r="J38" s="394">
        <v>5</v>
      </c>
      <c r="K38" s="394">
        <v>14045.146324399999</v>
      </c>
      <c r="L38" s="434">
        <v>0.25352271439454899</v>
      </c>
      <c r="M38" s="395">
        <v>78.978143459999998</v>
      </c>
      <c r="N38" s="403">
        <v>-651.49688777999995</v>
      </c>
    </row>
    <row r="39" spans="1:16" ht="15" customHeight="1">
      <c r="A39" s="393"/>
      <c r="B39" s="686" t="s">
        <v>1092</v>
      </c>
      <c r="C39" s="394">
        <v>2450.2522535300004</v>
      </c>
      <c r="D39" s="394">
        <v>337.63434977999998</v>
      </c>
      <c r="E39" s="401">
        <v>0.49513000000000001</v>
      </c>
      <c r="F39" s="394">
        <v>2617.42522263</v>
      </c>
      <c r="G39" s="444">
        <v>2.077E-2</v>
      </c>
      <c r="H39" s="394">
        <v>1761</v>
      </c>
      <c r="I39" s="401">
        <v>0.17138</v>
      </c>
      <c r="J39" s="394">
        <v>5</v>
      </c>
      <c r="K39" s="394">
        <v>932.82201535000002</v>
      </c>
      <c r="L39" s="434">
        <v>0.35638917485967242</v>
      </c>
      <c r="M39" s="395">
        <v>9.1463710000000003</v>
      </c>
      <c r="N39" s="403">
        <v>-39.96023667</v>
      </c>
    </row>
    <row r="40" spans="1:16" ht="15" customHeight="1">
      <c r="A40" s="393"/>
      <c r="B40" s="685" t="s">
        <v>1093</v>
      </c>
      <c r="C40" s="394">
        <v>5165.2747968500007</v>
      </c>
      <c r="D40" s="394">
        <v>348.41904813999997</v>
      </c>
      <c r="E40" s="401">
        <v>0.40647</v>
      </c>
      <c r="F40" s="394">
        <v>5306.8951369699998</v>
      </c>
      <c r="G40" s="444">
        <v>3.7679999999999998E-2</v>
      </c>
      <c r="H40" s="394">
        <v>2966</v>
      </c>
      <c r="I40" s="401">
        <v>0.13775000000000001</v>
      </c>
      <c r="J40" s="394">
        <v>5</v>
      </c>
      <c r="K40" s="394">
        <v>1752.26222542</v>
      </c>
      <c r="L40" s="434">
        <v>0.33018595246267923</v>
      </c>
      <c r="M40" s="395">
        <v>27.560534520000001</v>
      </c>
      <c r="N40" s="403">
        <v>-126.44249241</v>
      </c>
    </row>
    <row r="41" spans="1:16" ht="15" customHeight="1">
      <c r="A41" s="393"/>
      <c r="B41" s="686" t="s">
        <v>1094</v>
      </c>
      <c r="C41" s="394">
        <v>4334.2393669499997</v>
      </c>
      <c r="D41" s="394">
        <v>282.80683438</v>
      </c>
      <c r="E41" s="401">
        <v>0.40621000000000002</v>
      </c>
      <c r="F41" s="394">
        <v>4449.1193777200006</v>
      </c>
      <c r="G41" s="444">
        <v>3.4409999999999996E-2</v>
      </c>
      <c r="H41" s="394">
        <v>1938</v>
      </c>
      <c r="I41" s="401">
        <v>0.12923999999999999</v>
      </c>
      <c r="J41" s="394">
        <v>5</v>
      </c>
      <c r="K41" s="394">
        <v>1348.16857878</v>
      </c>
      <c r="L41" s="434">
        <v>0.30301919645745345</v>
      </c>
      <c r="M41" s="395">
        <v>19.059243819999999</v>
      </c>
      <c r="N41" s="403">
        <v>-93.348561739999994</v>
      </c>
    </row>
    <row r="42" spans="1:16" ht="15" customHeight="1">
      <c r="A42" s="393"/>
      <c r="B42" s="686" t="s">
        <v>1095</v>
      </c>
      <c r="C42" s="394">
        <v>831.03542989999994</v>
      </c>
      <c r="D42" s="394">
        <v>65.612213760000003</v>
      </c>
      <c r="E42" s="401">
        <v>0.40755000000000002</v>
      </c>
      <c r="F42" s="394">
        <v>857.77575924999996</v>
      </c>
      <c r="G42" s="444">
        <v>5.4619999999999995E-2</v>
      </c>
      <c r="H42" s="394">
        <v>1028</v>
      </c>
      <c r="I42" s="401">
        <v>0.18189</v>
      </c>
      <c r="J42" s="394">
        <v>5</v>
      </c>
      <c r="K42" s="394">
        <v>404.09364663999997</v>
      </c>
      <c r="L42" s="434">
        <v>0.47109473808553537</v>
      </c>
      <c r="M42" s="395">
        <v>8.5012906999999984</v>
      </c>
      <c r="N42" s="403">
        <v>-33.093930669999999</v>
      </c>
    </row>
    <row r="43" spans="1:16" ht="15" customHeight="1">
      <c r="A43" s="393"/>
      <c r="B43" s="685" t="s">
        <v>1096</v>
      </c>
      <c r="C43" s="394">
        <v>2072.7523553299998</v>
      </c>
      <c r="D43" s="394">
        <v>163.15026446000002</v>
      </c>
      <c r="E43" s="401">
        <v>0.54239000000000004</v>
      </c>
      <c r="F43" s="394">
        <v>2161.2430673200001</v>
      </c>
      <c r="G43" s="444">
        <v>0.32962000000000002</v>
      </c>
      <c r="H43" s="394">
        <v>790</v>
      </c>
      <c r="I43" s="401">
        <v>0.19890999999999998</v>
      </c>
      <c r="J43" s="394">
        <v>5</v>
      </c>
      <c r="K43" s="394">
        <v>1585.1463818599998</v>
      </c>
      <c r="L43" s="434">
        <v>0.73344197412539269</v>
      </c>
      <c r="M43" s="395">
        <v>114.78567796999999</v>
      </c>
      <c r="N43" s="403">
        <v>-158.91364211999999</v>
      </c>
    </row>
    <row r="44" spans="1:16" ht="15" customHeight="1">
      <c r="A44" s="393"/>
      <c r="B44" s="686" t="s">
        <v>1097</v>
      </c>
      <c r="C44" s="394">
        <v>1263.84358494</v>
      </c>
      <c r="D44" s="394">
        <v>113.84883585999999</v>
      </c>
      <c r="E44" s="401">
        <v>0.60753999999999997</v>
      </c>
      <c r="F44" s="394">
        <v>1333.01138378</v>
      </c>
      <c r="G44" s="444">
        <v>0.15839</v>
      </c>
      <c r="H44" s="394">
        <v>547</v>
      </c>
      <c r="I44" s="401">
        <v>0.23867999999999998</v>
      </c>
      <c r="J44" s="394">
        <v>4</v>
      </c>
      <c r="K44" s="394">
        <v>1228.39761365</v>
      </c>
      <c r="L44" s="434">
        <v>0.92152072262627771</v>
      </c>
      <c r="M44" s="395">
        <v>49.866228169999999</v>
      </c>
      <c r="N44" s="403">
        <v>-93.950938440000002</v>
      </c>
    </row>
    <row r="45" spans="1:16" ht="15" customHeight="1">
      <c r="A45" s="393"/>
      <c r="B45" s="686" t="s">
        <v>1098</v>
      </c>
      <c r="C45" s="394">
        <v>17.128869000000002</v>
      </c>
      <c r="D45" s="394">
        <v>0</v>
      </c>
      <c r="E45" s="401">
        <v>0</v>
      </c>
      <c r="F45" s="394">
        <v>17.128869000000002</v>
      </c>
      <c r="G45" s="444">
        <v>0.24242</v>
      </c>
      <c r="H45" s="394">
        <v>15</v>
      </c>
      <c r="I45" s="401">
        <v>9.98E-2</v>
      </c>
      <c r="J45" s="394">
        <v>5</v>
      </c>
      <c r="K45" s="394">
        <v>7.8228184599999997</v>
      </c>
      <c r="L45" s="434">
        <v>0.45670373566404171</v>
      </c>
      <c r="M45" s="395">
        <v>0.41576653000000002</v>
      </c>
      <c r="N45" s="403">
        <v>-0.35091473000000001</v>
      </c>
    </row>
    <row r="46" spans="1:16" ht="15" customHeight="1">
      <c r="A46" s="393"/>
      <c r="B46" s="686" t="s">
        <v>1099</v>
      </c>
      <c r="C46" s="394">
        <v>791.77990138999996</v>
      </c>
      <c r="D46" s="394">
        <v>49.301428600000001</v>
      </c>
      <c r="E46" s="401">
        <v>0.39193</v>
      </c>
      <c r="F46" s="394">
        <v>811.10281453999994</v>
      </c>
      <c r="G46" s="444">
        <v>0.61287999999999998</v>
      </c>
      <c r="H46" s="394">
        <v>228</v>
      </c>
      <c r="I46" s="401">
        <v>0.13564999999999999</v>
      </c>
      <c r="J46" s="394">
        <v>5</v>
      </c>
      <c r="K46" s="394">
        <v>348.92594974999997</v>
      </c>
      <c r="L46" s="434">
        <v>0.43018707800673339</v>
      </c>
      <c r="M46" s="395">
        <v>64.503683269999996</v>
      </c>
      <c r="N46" s="403">
        <v>-64.611788950000005</v>
      </c>
    </row>
    <row r="47" spans="1:16" ht="15" customHeight="1">
      <c r="A47" s="415"/>
      <c r="B47" s="416" t="s">
        <v>1100</v>
      </c>
      <c r="C47" s="417">
        <v>5498.3801390500003</v>
      </c>
      <c r="D47" s="417">
        <v>120.61980712</v>
      </c>
      <c r="E47" s="418">
        <v>0.35504999999999998</v>
      </c>
      <c r="F47" s="417">
        <v>5541.2057599499994</v>
      </c>
      <c r="G47" s="445">
        <v>1</v>
      </c>
      <c r="H47" s="417">
        <v>824</v>
      </c>
      <c r="I47" s="418">
        <v>0.21936</v>
      </c>
      <c r="J47" s="417">
        <v>5</v>
      </c>
      <c r="K47" s="417">
        <v>4492.2825575400002</v>
      </c>
      <c r="L47" s="435">
        <v>0.81070488123879669</v>
      </c>
      <c r="M47" s="419">
        <v>1224.8528479000001</v>
      </c>
      <c r="N47" s="420">
        <v>-1224.8528479000001</v>
      </c>
    </row>
    <row r="48" spans="1:16" ht="15" customHeight="1">
      <c r="A48" s="405"/>
      <c r="B48" s="886" t="s">
        <v>1101</v>
      </c>
      <c r="C48" s="407">
        <v>361008.55798302003</v>
      </c>
      <c r="D48" s="407">
        <v>27723.280122560005</v>
      </c>
      <c r="E48" s="443">
        <v>0.48851793033319285</v>
      </c>
      <c r="F48" s="407">
        <v>374587.34563966992</v>
      </c>
      <c r="G48" s="446">
        <v>2.4785478215639919E-2</v>
      </c>
      <c r="H48" s="407">
        <v>44144</v>
      </c>
      <c r="I48" s="443">
        <v>0.13954830726074086</v>
      </c>
      <c r="J48" s="407">
        <v>4.9411764705882355</v>
      </c>
      <c r="K48" s="407">
        <v>74937.844604990009</v>
      </c>
      <c r="L48" s="433">
        <v>0.20005439446178094</v>
      </c>
      <c r="M48" s="407">
        <v>1783.26030597</v>
      </c>
      <c r="N48" s="407">
        <v>-4086.7824017100006</v>
      </c>
      <c r="O48" s="688"/>
      <c r="P48" s="688"/>
    </row>
    <row r="49" spans="1:16" ht="15" customHeight="1">
      <c r="A49" s="689"/>
      <c r="B49" s="689"/>
      <c r="C49" s="629"/>
      <c r="D49" s="629"/>
      <c r="E49" s="379"/>
      <c r="F49" s="629"/>
      <c r="G49" s="380"/>
      <c r="H49" s="629"/>
      <c r="I49" s="379"/>
      <c r="J49" s="690"/>
      <c r="K49" s="629"/>
      <c r="L49" s="379"/>
      <c r="M49" s="629"/>
      <c r="N49" s="629"/>
      <c r="O49" s="688"/>
      <c r="P49" s="688"/>
    </row>
    <row r="50" spans="1:16" ht="15" customHeight="1">
      <c r="A50" s="372"/>
      <c r="B50" s="2"/>
      <c r="C50" s="2"/>
      <c r="D50" s="2"/>
      <c r="E50" s="2"/>
      <c r="F50" s="2"/>
      <c r="G50" s="2"/>
      <c r="H50" s="2"/>
      <c r="I50" s="2"/>
      <c r="J50" s="2"/>
      <c r="K50" s="2"/>
      <c r="L50" s="2"/>
      <c r="M50" s="2"/>
      <c r="N50" s="2"/>
      <c r="O50" s="688"/>
      <c r="P50" s="688"/>
    </row>
    <row r="51" spans="1:16" ht="15" customHeight="1">
      <c r="A51" s="399" t="s">
        <v>1772</v>
      </c>
      <c r="B51" s="1166" t="s">
        <v>449</v>
      </c>
      <c r="C51" s="1166" t="s">
        <v>1077</v>
      </c>
      <c r="D51" s="1166" t="s">
        <v>1078</v>
      </c>
      <c r="E51" s="1166" t="s">
        <v>1079</v>
      </c>
      <c r="F51" s="1166" t="s">
        <v>1080</v>
      </c>
      <c r="G51" s="1166" t="s">
        <v>781</v>
      </c>
      <c r="H51" s="1166" t="s">
        <v>125</v>
      </c>
      <c r="I51" s="1166" t="s">
        <v>782</v>
      </c>
      <c r="J51" s="1166" t="s">
        <v>783</v>
      </c>
      <c r="K51" s="1166" t="s">
        <v>1081</v>
      </c>
      <c r="L51" s="1166" t="s">
        <v>1082</v>
      </c>
      <c r="M51" s="1166" t="s">
        <v>903</v>
      </c>
      <c r="N51" s="1166" t="s">
        <v>1767</v>
      </c>
      <c r="O51" s="688"/>
      <c r="P51" s="688"/>
    </row>
    <row r="52" spans="1:16" ht="15" customHeight="1">
      <c r="A52" s="439" t="s">
        <v>218</v>
      </c>
      <c r="B52" s="1167"/>
      <c r="C52" s="1167"/>
      <c r="D52" s="1167"/>
      <c r="E52" s="1167"/>
      <c r="F52" s="1167"/>
      <c r="G52" s="1167"/>
      <c r="H52" s="1167"/>
      <c r="I52" s="1167"/>
      <c r="J52" s="1167"/>
      <c r="K52" s="1167"/>
      <c r="L52" s="1167"/>
      <c r="M52" s="1167"/>
      <c r="N52" s="1167"/>
      <c r="O52" s="688"/>
      <c r="P52" s="688"/>
    </row>
    <row r="53" spans="1:16" ht="15" customHeight="1">
      <c r="A53" s="400" t="s">
        <v>981</v>
      </c>
      <c r="B53" s="390" t="s">
        <v>254</v>
      </c>
      <c r="C53" s="390" t="s">
        <v>255</v>
      </c>
      <c r="D53" s="390" t="s">
        <v>256</v>
      </c>
      <c r="E53" s="390" t="s">
        <v>257</v>
      </c>
      <c r="F53" s="390" t="s">
        <v>258</v>
      </c>
      <c r="G53" s="390" t="s">
        <v>259</v>
      </c>
      <c r="H53" s="390" t="s">
        <v>260</v>
      </c>
      <c r="I53" s="390" t="s">
        <v>261</v>
      </c>
      <c r="J53" s="390" t="s">
        <v>262</v>
      </c>
      <c r="K53" s="390" t="s">
        <v>263</v>
      </c>
      <c r="L53" s="390" t="s">
        <v>264</v>
      </c>
      <c r="M53" s="390" t="s">
        <v>265</v>
      </c>
      <c r="N53" s="390" t="s">
        <v>329</v>
      </c>
      <c r="O53" s="688"/>
      <c r="P53" s="688"/>
    </row>
    <row r="54" spans="1:16" ht="15" customHeight="1">
      <c r="A54" s="389" t="s">
        <v>1102</v>
      </c>
      <c r="B54" s="391"/>
      <c r="C54" s="392"/>
      <c r="D54" s="392"/>
      <c r="E54" s="392"/>
      <c r="F54" s="392"/>
      <c r="G54" s="392"/>
      <c r="H54" s="392"/>
      <c r="I54" s="392"/>
      <c r="J54" s="392"/>
      <c r="K54" s="392"/>
      <c r="L54" s="392"/>
      <c r="M54" s="392"/>
      <c r="N54" s="392"/>
    </row>
    <row r="55" spans="1:16" ht="15" customHeight="1">
      <c r="A55" s="393"/>
      <c r="B55" s="685" t="s">
        <v>1084</v>
      </c>
      <c r="C55" s="394">
        <v>73445.709246760001</v>
      </c>
      <c r="D55" s="394">
        <v>14901.307548790001</v>
      </c>
      <c r="E55" s="402">
        <v>0.6643</v>
      </c>
      <c r="F55" s="394">
        <v>83344.660048949998</v>
      </c>
      <c r="G55" s="444">
        <v>7.5999999999999993E-4</v>
      </c>
      <c r="H55" s="394">
        <v>1308</v>
      </c>
      <c r="I55" s="401">
        <v>0.32561000000000001</v>
      </c>
      <c r="J55" s="394">
        <v>4</v>
      </c>
      <c r="K55" s="394">
        <v>17457.426006000002</v>
      </c>
      <c r="L55" s="434">
        <v>0.20946064205849424</v>
      </c>
      <c r="M55" s="394">
        <v>20.761316350000001</v>
      </c>
      <c r="N55" s="403">
        <v>-188.05378826</v>
      </c>
      <c r="O55" s="688"/>
      <c r="P55" s="688"/>
    </row>
    <row r="56" spans="1:16" ht="15" customHeight="1">
      <c r="A56" s="393"/>
      <c r="B56" s="686" t="s">
        <v>1085</v>
      </c>
      <c r="C56" s="394">
        <v>69650.813948390001</v>
      </c>
      <c r="D56" s="394">
        <v>13633.474803430001</v>
      </c>
      <c r="E56" s="402">
        <v>0.60840000000000005</v>
      </c>
      <c r="F56" s="394">
        <v>77945.485842830007</v>
      </c>
      <c r="G56" s="444">
        <v>7.1999999999999994E-4</v>
      </c>
      <c r="H56" s="394">
        <v>758</v>
      </c>
      <c r="I56" s="401">
        <v>0.32963000000000003</v>
      </c>
      <c r="J56" s="394">
        <v>4</v>
      </c>
      <c r="K56" s="394">
        <v>16157.55435726</v>
      </c>
      <c r="L56" s="434">
        <v>0.20729300975607801</v>
      </c>
      <c r="M56" s="395">
        <v>18.874817180000001</v>
      </c>
      <c r="N56" s="403">
        <v>-151.35166330000001</v>
      </c>
      <c r="O56" s="688"/>
      <c r="P56" s="688"/>
    </row>
    <row r="57" spans="1:16" ht="15" customHeight="1">
      <c r="A57" s="393"/>
      <c r="B57" s="686" t="s">
        <v>1086</v>
      </c>
      <c r="C57" s="394">
        <v>3794.8952983700001</v>
      </c>
      <c r="D57" s="394">
        <v>1267.83274536</v>
      </c>
      <c r="E57" s="402">
        <v>1.2653700000000001</v>
      </c>
      <c r="F57" s="394">
        <v>5399.1742061200002</v>
      </c>
      <c r="G57" s="444">
        <v>1.33E-3</v>
      </c>
      <c r="H57" s="394">
        <v>550</v>
      </c>
      <c r="I57" s="401">
        <v>0.26754</v>
      </c>
      <c r="J57" s="394">
        <v>4</v>
      </c>
      <c r="K57" s="394">
        <v>1299.87164874</v>
      </c>
      <c r="L57" s="434">
        <v>0.24075378921217003</v>
      </c>
      <c r="M57" s="395">
        <v>1.88649917</v>
      </c>
      <c r="N57" s="403">
        <v>-36.702124959999999</v>
      </c>
      <c r="O57" s="688"/>
      <c r="P57" s="688"/>
    </row>
    <row r="58" spans="1:16" ht="15" customHeight="1">
      <c r="A58" s="393"/>
      <c r="B58" s="685" t="s">
        <v>1087</v>
      </c>
      <c r="C58" s="394">
        <v>26708.897519759998</v>
      </c>
      <c r="D58" s="394">
        <v>5113.0205112299991</v>
      </c>
      <c r="E58" s="402">
        <v>0.58360999999999996</v>
      </c>
      <c r="F58" s="394">
        <v>29692.91557229</v>
      </c>
      <c r="G58" s="444">
        <v>2E-3</v>
      </c>
      <c r="H58" s="394">
        <v>1196</v>
      </c>
      <c r="I58" s="401">
        <v>0.26254</v>
      </c>
      <c r="J58" s="394">
        <v>4</v>
      </c>
      <c r="K58" s="394">
        <v>9366.0317457500005</v>
      </c>
      <c r="L58" s="434">
        <v>0.31542984463575419</v>
      </c>
      <c r="M58" s="395">
        <v>15.578614740000001</v>
      </c>
      <c r="N58" s="403">
        <v>-79.015405010000009</v>
      </c>
      <c r="O58" s="688"/>
      <c r="P58" s="688"/>
    </row>
    <row r="59" spans="1:16" ht="15" customHeight="1">
      <c r="A59" s="393"/>
      <c r="B59" s="685" t="s">
        <v>1088</v>
      </c>
      <c r="C59" s="394">
        <v>74913.207210330002</v>
      </c>
      <c r="D59" s="394">
        <v>8804.4669770499986</v>
      </c>
      <c r="E59" s="402">
        <v>0.53159000000000001</v>
      </c>
      <c r="F59" s="394">
        <v>79593.603057729997</v>
      </c>
      <c r="G59" s="444">
        <v>3.32E-3</v>
      </c>
      <c r="H59" s="394">
        <v>2176</v>
      </c>
      <c r="I59" s="401">
        <v>0.21653</v>
      </c>
      <c r="J59" s="394">
        <v>4</v>
      </c>
      <c r="K59" s="394">
        <v>27160.739641700002</v>
      </c>
      <c r="L59" s="434">
        <v>0.34124274562617879</v>
      </c>
      <c r="M59" s="395">
        <v>56.519123950000001</v>
      </c>
      <c r="N59" s="403">
        <v>-160.47370379</v>
      </c>
      <c r="O59" s="688"/>
      <c r="P59" s="688"/>
    </row>
    <row r="60" spans="1:16" ht="15" customHeight="1">
      <c r="A60" s="393"/>
      <c r="B60" s="685" t="s">
        <v>1089</v>
      </c>
      <c r="C60" s="394">
        <v>47490.851363940004</v>
      </c>
      <c r="D60" s="394">
        <v>3338.9142594499999</v>
      </c>
      <c r="E60" s="402">
        <v>0.60026999999999997</v>
      </c>
      <c r="F60" s="394">
        <v>49495.093134570001</v>
      </c>
      <c r="G60" s="444">
        <v>5.28E-3</v>
      </c>
      <c r="H60" s="394">
        <v>4054</v>
      </c>
      <c r="I60" s="401">
        <v>0.16835</v>
      </c>
      <c r="J60" s="394">
        <v>4</v>
      </c>
      <c r="K60" s="394">
        <v>16414.751090419999</v>
      </c>
      <c r="L60" s="434">
        <v>0.33164400854425435</v>
      </c>
      <c r="M60" s="395">
        <v>43.734361360000001</v>
      </c>
      <c r="N60" s="403">
        <v>-103.40241714</v>
      </c>
      <c r="O60" s="688"/>
      <c r="P60" s="688"/>
    </row>
    <row r="61" spans="1:16" ht="15" customHeight="1">
      <c r="A61" s="393"/>
      <c r="B61" s="685" t="s">
        <v>1090</v>
      </c>
      <c r="C61" s="394">
        <v>25168.143691810001</v>
      </c>
      <c r="D61" s="394">
        <v>4560.5466729300006</v>
      </c>
      <c r="E61" s="402">
        <v>0.52102999999999999</v>
      </c>
      <c r="F61" s="394">
        <v>27544.30916502</v>
      </c>
      <c r="G61" s="444">
        <v>9.8600000000000007E-3</v>
      </c>
      <c r="H61" s="394">
        <v>5406</v>
      </c>
      <c r="I61" s="401">
        <v>0.21896000000000002</v>
      </c>
      <c r="J61" s="394">
        <v>4</v>
      </c>
      <c r="K61" s="394">
        <v>14054.542363190001</v>
      </c>
      <c r="L61" s="434">
        <v>0.51025212790737262</v>
      </c>
      <c r="M61" s="395">
        <v>59.119050109999996</v>
      </c>
      <c r="N61" s="403">
        <v>-242.23264013999997</v>
      </c>
      <c r="O61" s="688"/>
      <c r="P61" s="688"/>
    </row>
    <row r="62" spans="1:16" ht="15" customHeight="1">
      <c r="A62" s="393"/>
      <c r="B62" s="396" t="s">
        <v>1091</v>
      </c>
      <c r="C62" s="394">
        <v>24432.08575735</v>
      </c>
      <c r="D62" s="394">
        <v>4346.1921833599999</v>
      </c>
      <c r="E62" s="402">
        <v>0.52166000000000001</v>
      </c>
      <c r="F62" s="394">
        <v>26699.331023360002</v>
      </c>
      <c r="G62" s="444">
        <v>9.5300000000000003E-3</v>
      </c>
      <c r="H62" s="394">
        <v>3227</v>
      </c>
      <c r="I62" s="401">
        <v>0.21997</v>
      </c>
      <c r="J62" s="394">
        <v>4</v>
      </c>
      <c r="K62" s="394">
        <v>13564.40446607</v>
      </c>
      <c r="L62" s="434">
        <v>0.50804285898407409</v>
      </c>
      <c r="M62" s="395">
        <v>55.9506929</v>
      </c>
      <c r="N62" s="403">
        <v>-231.56963909000001</v>
      </c>
      <c r="O62" s="688"/>
      <c r="P62" s="688"/>
    </row>
    <row r="63" spans="1:16" ht="15" customHeight="1">
      <c r="A63" s="393"/>
      <c r="B63" s="396" t="s">
        <v>1092</v>
      </c>
      <c r="C63" s="394">
        <v>736.05793446000007</v>
      </c>
      <c r="D63" s="394">
        <v>214.35448957</v>
      </c>
      <c r="E63" s="402">
        <v>0.50812999999999997</v>
      </c>
      <c r="F63" s="394">
        <v>844.97814166000001</v>
      </c>
      <c r="G63" s="444">
        <v>2.0150000000000001E-2</v>
      </c>
      <c r="H63" s="394">
        <v>2179</v>
      </c>
      <c r="I63" s="401">
        <v>0.18686</v>
      </c>
      <c r="J63" s="394">
        <v>5</v>
      </c>
      <c r="K63" s="394">
        <v>490.13789711999999</v>
      </c>
      <c r="L63" s="434">
        <v>0.58005985356863865</v>
      </c>
      <c r="M63" s="395">
        <v>3.1683572099999999</v>
      </c>
      <c r="N63" s="403">
        <v>-10.66300105</v>
      </c>
      <c r="O63" s="688"/>
      <c r="P63" s="688"/>
    </row>
    <row r="64" spans="1:16" ht="15" customHeight="1">
      <c r="A64" s="393"/>
      <c r="B64" s="685" t="s">
        <v>1093</v>
      </c>
      <c r="C64" s="394">
        <v>9501.3565273799995</v>
      </c>
      <c r="D64" s="394">
        <v>1351.1161240599999</v>
      </c>
      <c r="E64" s="402">
        <v>0.51158999999999999</v>
      </c>
      <c r="F64" s="394">
        <v>10323.570041520001</v>
      </c>
      <c r="G64" s="444">
        <v>3.8120000000000001E-2</v>
      </c>
      <c r="H64" s="394">
        <v>6643</v>
      </c>
      <c r="I64" s="401">
        <v>0.15185999999999999</v>
      </c>
      <c r="J64" s="394">
        <v>5</v>
      </c>
      <c r="K64" s="394">
        <v>5632.0179134099999</v>
      </c>
      <c r="L64" s="434">
        <v>0.54554944566257468</v>
      </c>
      <c r="M64" s="395">
        <v>52.304258969999999</v>
      </c>
      <c r="N64" s="403">
        <v>-183.91645127000001</v>
      </c>
      <c r="O64" s="688"/>
      <c r="P64" s="688"/>
    </row>
    <row r="65" spans="1:16" ht="15" customHeight="1">
      <c r="A65" s="393"/>
      <c r="B65" s="396" t="s">
        <v>1094</v>
      </c>
      <c r="C65" s="394">
        <v>7787.8154985600004</v>
      </c>
      <c r="D65" s="394">
        <v>1235.6157641099999</v>
      </c>
      <c r="E65" s="402">
        <v>0.51471999999999996</v>
      </c>
      <c r="F65" s="394">
        <v>8423.8118524399997</v>
      </c>
      <c r="G65" s="444">
        <v>3.449E-2</v>
      </c>
      <c r="H65" s="394">
        <v>4777</v>
      </c>
      <c r="I65" s="401">
        <v>0.15759999999999999</v>
      </c>
      <c r="J65" s="394">
        <v>5</v>
      </c>
      <c r="K65" s="394">
        <v>4639.1848076199994</v>
      </c>
      <c r="L65" s="434">
        <v>0.55072274747877192</v>
      </c>
      <c r="M65" s="395">
        <v>40.451058209999999</v>
      </c>
      <c r="N65" s="403">
        <v>-142.33438493</v>
      </c>
      <c r="O65" s="688"/>
      <c r="P65" s="688"/>
    </row>
    <row r="66" spans="1:16" ht="15" customHeight="1">
      <c r="A66" s="393"/>
      <c r="B66" s="396" t="s">
        <v>1095</v>
      </c>
      <c r="C66" s="394">
        <v>1713.5410288199998</v>
      </c>
      <c r="D66" s="394">
        <v>115.50035995</v>
      </c>
      <c r="E66" s="402">
        <v>0.47808</v>
      </c>
      <c r="F66" s="394">
        <v>1899.75818908</v>
      </c>
      <c r="G66" s="444">
        <v>5.4210000000000001E-2</v>
      </c>
      <c r="H66" s="394">
        <v>1866</v>
      </c>
      <c r="I66" s="401">
        <v>0.12645000000000001</v>
      </c>
      <c r="J66" s="394">
        <v>5</v>
      </c>
      <c r="K66" s="394">
        <v>992.83310578999999</v>
      </c>
      <c r="L66" s="434">
        <v>0.52261025192411537</v>
      </c>
      <c r="M66" s="395">
        <v>11.85320076</v>
      </c>
      <c r="N66" s="403">
        <v>-41.582066340000004</v>
      </c>
      <c r="O66" s="688"/>
      <c r="P66" s="688"/>
    </row>
    <row r="67" spans="1:16" ht="15" customHeight="1">
      <c r="A67" s="393"/>
      <c r="B67" s="685" t="s">
        <v>1096</v>
      </c>
      <c r="C67" s="394">
        <v>2430.6316268699998</v>
      </c>
      <c r="D67" s="394">
        <v>127.99765085</v>
      </c>
      <c r="E67" s="402">
        <v>0.56606999999999996</v>
      </c>
      <c r="F67" s="394">
        <v>2503.0873636900001</v>
      </c>
      <c r="G67" s="444">
        <v>0.28777000000000003</v>
      </c>
      <c r="H67" s="394">
        <v>1407</v>
      </c>
      <c r="I67" s="401">
        <v>0.17535000000000001</v>
      </c>
      <c r="J67" s="394">
        <v>5</v>
      </c>
      <c r="K67" s="394">
        <v>2564.14925507</v>
      </c>
      <c r="L67" s="434">
        <v>1.0243946305134088</v>
      </c>
      <c r="M67" s="395">
        <v>102.99414364</v>
      </c>
      <c r="N67" s="403">
        <v>-226.68335081999999</v>
      </c>
      <c r="O67" s="688"/>
      <c r="P67" s="688"/>
    </row>
    <row r="68" spans="1:16" ht="15" customHeight="1">
      <c r="A68" s="393"/>
      <c r="B68" s="396" t="s">
        <v>1097</v>
      </c>
      <c r="C68" s="394">
        <v>811.40365427999996</v>
      </c>
      <c r="D68" s="394">
        <v>53.947738020000003</v>
      </c>
      <c r="E68" s="402">
        <v>0.67288999999999999</v>
      </c>
      <c r="F68" s="394">
        <v>847.70447994000006</v>
      </c>
      <c r="G68" s="444">
        <v>0.15834000000000001</v>
      </c>
      <c r="H68" s="394">
        <v>135</v>
      </c>
      <c r="I68" s="401">
        <v>0.31919000000000003</v>
      </c>
      <c r="J68" s="394">
        <v>5</v>
      </c>
      <c r="K68" s="394">
        <v>1588.5830534200002</v>
      </c>
      <c r="L68" s="434">
        <v>1.8739821376577355</v>
      </c>
      <c r="M68" s="395">
        <v>43.12422935</v>
      </c>
      <c r="N68" s="403">
        <v>-140.76748618000002</v>
      </c>
      <c r="O68" s="688"/>
      <c r="P68" s="688"/>
    </row>
    <row r="69" spans="1:16" ht="15" customHeight="1">
      <c r="A69" s="393"/>
      <c r="B69" s="396" t="s">
        <v>1098</v>
      </c>
      <c r="C69" s="394">
        <v>1179.25894292</v>
      </c>
      <c r="D69" s="394">
        <v>33.625058969999998</v>
      </c>
      <c r="E69" s="402">
        <v>0.48471999999999998</v>
      </c>
      <c r="F69" s="394">
        <v>1195.5576353699998</v>
      </c>
      <c r="G69" s="444">
        <v>0.24984000000000001</v>
      </c>
      <c r="H69" s="394">
        <v>1009</v>
      </c>
      <c r="I69" s="401">
        <v>0.1009</v>
      </c>
      <c r="J69" s="394">
        <v>5</v>
      </c>
      <c r="K69" s="394">
        <v>766.10712884999998</v>
      </c>
      <c r="L69" s="434">
        <v>0.64079481087744128</v>
      </c>
      <c r="M69" s="395">
        <v>30.060346579999997</v>
      </c>
      <c r="N69" s="403">
        <v>-63.394642570000002</v>
      </c>
      <c r="O69" s="688"/>
      <c r="P69" s="688"/>
    </row>
    <row r="70" spans="1:16" ht="15" customHeight="1">
      <c r="A70" s="393"/>
      <c r="B70" s="396" t="s">
        <v>1099</v>
      </c>
      <c r="C70" s="394">
        <v>439.96902967</v>
      </c>
      <c r="D70" s="394">
        <v>40.424853859999999</v>
      </c>
      <c r="E70" s="402">
        <v>0.49119000000000002</v>
      </c>
      <c r="F70" s="394">
        <v>459.82524838</v>
      </c>
      <c r="G70" s="444">
        <v>0.625</v>
      </c>
      <c r="H70" s="394">
        <v>263</v>
      </c>
      <c r="I70" s="401">
        <v>0.10371999999999999</v>
      </c>
      <c r="J70" s="394">
        <v>5</v>
      </c>
      <c r="K70" s="394">
        <v>209.4590728</v>
      </c>
      <c r="L70" s="434">
        <v>0.4555188596927649</v>
      </c>
      <c r="M70" s="395">
        <v>29.80956771</v>
      </c>
      <c r="N70" s="403">
        <v>-22.52122207</v>
      </c>
      <c r="O70" s="688"/>
      <c r="P70" s="688"/>
    </row>
    <row r="71" spans="1:16" ht="15" customHeight="1">
      <c r="A71" s="415"/>
      <c r="B71" s="416" t="s">
        <v>1100</v>
      </c>
      <c r="C71" s="417">
        <v>4145.0024151699999</v>
      </c>
      <c r="D71" s="417">
        <v>288.62589093000003</v>
      </c>
      <c r="E71" s="424">
        <v>0.40945999999999999</v>
      </c>
      <c r="F71" s="417">
        <v>4263.1825545700003</v>
      </c>
      <c r="G71" s="445">
        <v>1</v>
      </c>
      <c r="H71" s="417">
        <v>1860</v>
      </c>
      <c r="I71" s="418">
        <v>0.25174000000000002</v>
      </c>
      <c r="J71" s="417">
        <v>4</v>
      </c>
      <c r="K71" s="417">
        <v>6417.92177094</v>
      </c>
      <c r="L71" s="435">
        <v>1.5054297320813028</v>
      </c>
      <c r="M71" s="419">
        <v>777.51099249000004</v>
      </c>
      <c r="N71" s="420">
        <v>-777.51099249000004</v>
      </c>
      <c r="O71" s="688"/>
      <c r="P71" s="688"/>
    </row>
    <row r="72" spans="1:16" ht="15" customHeight="1">
      <c r="A72" s="408"/>
      <c r="B72" s="406" t="s">
        <v>1101</v>
      </c>
      <c r="C72" s="409">
        <v>374349.64069484011</v>
      </c>
      <c r="D72" s="407">
        <v>59426.963631919993</v>
      </c>
      <c r="E72" s="412">
        <v>0.5913698008658711</v>
      </c>
      <c r="F72" s="407">
        <v>410476.04755752004</v>
      </c>
      <c r="G72" s="446">
        <v>1.886965203324872E-2</v>
      </c>
      <c r="H72" s="407">
        <v>38814</v>
      </c>
      <c r="I72" s="443">
        <v>0.25528075339061174</v>
      </c>
      <c r="J72" s="407">
        <v>4.4705882352941178</v>
      </c>
      <c r="K72" s="407">
        <v>138775.71532415005</v>
      </c>
      <c r="L72" s="433">
        <v>0.3380848070183764</v>
      </c>
      <c r="M72" s="407">
        <v>1363.7006306799999</v>
      </c>
      <c r="N72" s="407">
        <v>-2802.1749794100001</v>
      </c>
      <c r="O72" s="688"/>
      <c r="P72" s="688"/>
    </row>
    <row r="73" spans="1:16" ht="15" customHeight="1">
      <c r="A73" s="691"/>
      <c r="B73" s="691"/>
      <c r="C73" s="392"/>
      <c r="D73" s="392"/>
      <c r="E73" s="392"/>
      <c r="F73" s="392"/>
      <c r="G73" s="398"/>
      <c r="H73" s="392"/>
      <c r="I73" s="398"/>
      <c r="J73" s="392"/>
      <c r="K73" s="392"/>
      <c r="L73" s="392"/>
      <c r="M73" s="392"/>
      <c r="N73" s="392"/>
      <c r="O73" s="688"/>
      <c r="P73" s="688"/>
    </row>
    <row r="74" spans="1:16" ht="15" customHeight="1">
      <c r="A74" s="691"/>
      <c r="B74" s="691"/>
      <c r="C74" s="392"/>
      <c r="D74" s="392"/>
      <c r="E74" s="392"/>
      <c r="F74" s="392"/>
      <c r="G74" s="398"/>
      <c r="H74" s="392"/>
      <c r="I74" s="398"/>
      <c r="J74" s="392"/>
      <c r="K74" s="392"/>
      <c r="L74" s="392"/>
      <c r="M74" s="392"/>
      <c r="N74" s="392"/>
      <c r="O74" s="688"/>
      <c r="P74" s="688"/>
    </row>
    <row r="75" spans="1:16" ht="15" customHeight="1">
      <c r="A75" s="399" t="s">
        <v>1765</v>
      </c>
      <c r="B75" s="1166" t="s">
        <v>449</v>
      </c>
      <c r="C75" s="1166" t="s">
        <v>1077</v>
      </c>
      <c r="D75" s="1166" t="s">
        <v>1078</v>
      </c>
      <c r="E75" s="1166" t="s">
        <v>1079</v>
      </c>
      <c r="F75" s="1166" t="s">
        <v>1080</v>
      </c>
      <c r="G75" s="1166" t="s">
        <v>781</v>
      </c>
      <c r="H75" s="1166" t="s">
        <v>125</v>
      </c>
      <c r="I75" s="1166" t="s">
        <v>782</v>
      </c>
      <c r="J75" s="1166" t="s">
        <v>783</v>
      </c>
      <c r="K75" s="1166" t="s">
        <v>1081</v>
      </c>
      <c r="L75" s="1166" t="s">
        <v>1082</v>
      </c>
      <c r="M75" s="1166" t="s">
        <v>903</v>
      </c>
      <c r="N75" s="1166" t="s">
        <v>1767</v>
      </c>
      <c r="O75" s="688"/>
      <c r="P75" s="688"/>
    </row>
    <row r="76" spans="1:16" ht="15" customHeight="1">
      <c r="A76" s="439" t="s">
        <v>218</v>
      </c>
      <c r="B76" s="1167"/>
      <c r="C76" s="1167"/>
      <c r="D76" s="1167"/>
      <c r="E76" s="1167"/>
      <c r="F76" s="1167"/>
      <c r="G76" s="1167"/>
      <c r="H76" s="1167"/>
      <c r="I76" s="1167"/>
      <c r="J76" s="1167"/>
      <c r="K76" s="1167"/>
      <c r="L76" s="1167"/>
      <c r="M76" s="1167"/>
      <c r="N76" s="1167"/>
      <c r="O76" s="688"/>
      <c r="P76" s="688"/>
    </row>
    <row r="77" spans="1:16" ht="15" customHeight="1">
      <c r="A77" s="400" t="s">
        <v>981</v>
      </c>
      <c r="B77" s="390" t="s">
        <v>254</v>
      </c>
      <c r="C77" s="390" t="s">
        <v>255</v>
      </c>
      <c r="D77" s="390" t="s">
        <v>256</v>
      </c>
      <c r="E77" s="390" t="s">
        <v>257</v>
      </c>
      <c r="F77" s="390" t="s">
        <v>258</v>
      </c>
      <c r="G77" s="390" t="s">
        <v>259</v>
      </c>
      <c r="H77" s="390" t="s">
        <v>260</v>
      </c>
      <c r="I77" s="390" t="s">
        <v>261</v>
      </c>
      <c r="J77" s="390" t="s">
        <v>262</v>
      </c>
      <c r="K77" s="390" t="s">
        <v>263</v>
      </c>
      <c r="L77" s="390" t="s">
        <v>264</v>
      </c>
      <c r="M77" s="390" t="s">
        <v>265</v>
      </c>
      <c r="N77" s="390" t="s">
        <v>329</v>
      </c>
      <c r="O77" s="688"/>
      <c r="P77" s="688"/>
    </row>
    <row r="78" spans="1:16" ht="15" customHeight="1">
      <c r="A78" s="389" t="s">
        <v>1102</v>
      </c>
      <c r="B78" s="391"/>
      <c r="C78" s="392"/>
      <c r="D78" s="392"/>
      <c r="E78" s="392"/>
      <c r="F78" s="392"/>
      <c r="G78" s="392"/>
      <c r="H78" s="392"/>
      <c r="I78" s="392"/>
      <c r="J78" s="392"/>
      <c r="K78" s="392"/>
      <c r="L78" s="392"/>
      <c r="M78" s="392"/>
      <c r="N78" s="392"/>
      <c r="O78" s="688"/>
      <c r="P78" s="688"/>
    </row>
    <row r="79" spans="1:16" ht="15" customHeight="1">
      <c r="A79" s="393"/>
      <c r="B79" s="685" t="s">
        <v>1084</v>
      </c>
      <c r="C79" s="394">
        <v>69325.359002810001</v>
      </c>
      <c r="D79" s="394">
        <v>15445.433899860001</v>
      </c>
      <c r="E79" s="402">
        <v>0.60550999999999999</v>
      </c>
      <c r="F79" s="394">
        <v>78677.726153929994</v>
      </c>
      <c r="G79" s="444">
        <v>7.6999999999999996E-4</v>
      </c>
      <c r="H79" s="394">
        <v>1324</v>
      </c>
      <c r="I79" s="401">
        <v>0.31143999999999999</v>
      </c>
      <c r="J79" s="394">
        <v>4</v>
      </c>
      <c r="K79" s="394">
        <v>16271.59372182</v>
      </c>
      <c r="L79" s="434">
        <v>0.2068132178856471</v>
      </c>
      <c r="M79" s="394">
        <v>18.630397969999997</v>
      </c>
      <c r="N79" s="403">
        <v>-172.28810627000001</v>
      </c>
      <c r="O79" s="688"/>
      <c r="P79" s="688"/>
    </row>
    <row r="80" spans="1:16" ht="15" customHeight="1">
      <c r="A80" s="393"/>
      <c r="B80" s="686" t="s">
        <v>1085</v>
      </c>
      <c r="C80" s="394">
        <v>64681.279774730006</v>
      </c>
      <c r="D80" s="394">
        <v>14563.447158180001</v>
      </c>
      <c r="E80" s="402">
        <v>0.59855999999999998</v>
      </c>
      <c r="F80" s="394">
        <v>73398.364003979994</v>
      </c>
      <c r="G80" s="444">
        <v>7.2999999999999996E-4</v>
      </c>
      <c r="H80" s="394">
        <v>725</v>
      </c>
      <c r="I80" s="401">
        <v>0.32045999999999997</v>
      </c>
      <c r="J80" s="394">
        <v>4</v>
      </c>
      <c r="K80" s="394">
        <v>15304.483440889999</v>
      </c>
      <c r="L80" s="434">
        <v>0.20851259627612573</v>
      </c>
      <c r="M80" s="395">
        <v>17.32349206</v>
      </c>
      <c r="N80" s="403">
        <v>-159.95713462000001</v>
      </c>
      <c r="O80" s="688"/>
      <c r="P80" s="688"/>
    </row>
    <row r="81" spans="1:16" ht="15" customHeight="1">
      <c r="A81" s="393"/>
      <c r="B81" s="686" t="s">
        <v>1086</v>
      </c>
      <c r="C81" s="394">
        <v>4644.0792280799997</v>
      </c>
      <c r="D81" s="394">
        <v>881.98674167999991</v>
      </c>
      <c r="E81" s="402">
        <v>0.72028999999999999</v>
      </c>
      <c r="F81" s="394">
        <v>5279.3621499499995</v>
      </c>
      <c r="G81" s="444">
        <v>1.3600000000000001E-3</v>
      </c>
      <c r="H81" s="394">
        <v>599</v>
      </c>
      <c r="I81" s="401">
        <v>0.18598999999999999</v>
      </c>
      <c r="J81" s="394">
        <v>4</v>
      </c>
      <c r="K81" s="394">
        <v>967.11028092999993</v>
      </c>
      <c r="L81" s="434">
        <v>0.18318695582176711</v>
      </c>
      <c r="M81" s="395">
        <v>1.30690591</v>
      </c>
      <c r="N81" s="403">
        <v>-12.33097165</v>
      </c>
      <c r="O81" s="688"/>
      <c r="P81" s="688"/>
    </row>
    <row r="82" spans="1:16" ht="15" customHeight="1">
      <c r="A82" s="393"/>
      <c r="B82" s="685" t="s">
        <v>1087</v>
      </c>
      <c r="C82" s="394">
        <v>29477.96469733</v>
      </c>
      <c r="D82" s="394">
        <v>3584.5554210400001</v>
      </c>
      <c r="E82" s="402">
        <v>0.73687999999999998</v>
      </c>
      <c r="F82" s="394">
        <v>32119.362656339999</v>
      </c>
      <c r="G82" s="444">
        <v>1.98E-3</v>
      </c>
      <c r="H82" s="394">
        <v>1278</v>
      </c>
      <c r="I82" s="401">
        <v>0.27725</v>
      </c>
      <c r="J82" s="394">
        <v>4</v>
      </c>
      <c r="K82" s="394">
        <v>9904.9227647600001</v>
      </c>
      <c r="L82" s="434">
        <v>0.30837855877581932</v>
      </c>
      <c r="M82" s="395">
        <v>17.59998598</v>
      </c>
      <c r="N82" s="403">
        <v>-103.70933422</v>
      </c>
      <c r="O82" s="688"/>
      <c r="P82" s="688"/>
    </row>
    <row r="83" spans="1:16" ht="15" customHeight="1">
      <c r="A83" s="393"/>
      <c r="B83" s="685" t="s">
        <v>1088</v>
      </c>
      <c r="C83" s="394">
        <v>74497.326341919994</v>
      </c>
      <c r="D83" s="394">
        <v>4876.9235924499999</v>
      </c>
      <c r="E83" s="402">
        <v>0.79752999999999996</v>
      </c>
      <c r="F83" s="394">
        <v>78386.828010280005</v>
      </c>
      <c r="G83" s="444">
        <v>3.3700000000000002E-3</v>
      </c>
      <c r="H83" s="394">
        <v>2377</v>
      </c>
      <c r="I83" s="401">
        <v>0.20576</v>
      </c>
      <c r="J83" s="394">
        <v>4</v>
      </c>
      <c r="K83" s="394">
        <v>26494.169005220003</v>
      </c>
      <c r="L83" s="434">
        <v>0.33799261531217256</v>
      </c>
      <c r="M83" s="395">
        <v>53.662054689999998</v>
      </c>
      <c r="N83" s="403">
        <v>-184.36325662000002</v>
      </c>
      <c r="O83" s="688"/>
      <c r="P83" s="688"/>
    </row>
    <row r="84" spans="1:16" ht="15" customHeight="1">
      <c r="A84" s="393"/>
      <c r="B84" s="685" t="s">
        <v>1089</v>
      </c>
      <c r="C84" s="394">
        <v>47675.429155279999</v>
      </c>
      <c r="D84" s="394">
        <v>4349.7469614799993</v>
      </c>
      <c r="E84" s="402">
        <v>0.48737000000000003</v>
      </c>
      <c r="F84" s="394">
        <v>49795.352023250001</v>
      </c>
      <c r="G84" s="444">
        <v>5.3300000000000005E-3</v>
      </c>
      <c r="H84" s="394">
        <v>3855</v>
      </c>
      <c r="I84" s="401">
        <v>0.17147999999999999</v>
      </c>
      <c r="J84" s="394">
        <v>4</v>
      </c>
      <c r="K84" s="394">
        <v>16532.3928333</v>
      </c>
      <c r="L84" s="434">
        <v>0.33200674684618842</v>
      </c>
      <c r="M84" s="395">
        <v>45.496392</v>
      </c>
      <c r="N84" s="403">
        <v>-98.563006180000002</v>
      </c>
      <c r="O84" s="688"/>
      <c r="P84" s="688"/>
    </row>
    <row r="85" spans="1:16" ht="15" customHeight="1">
      <c r="A85" s="393"/>
      <c r="B85" s="685" t="s">
        <v>1090</v>
      </c>
      <c r="C85" s="394">
        <v>22366.153937679999</v>
      </c>
      <c r="D85" s="394">
        <v>4688.6684548399999</v>
      </c>
      <c r="E85" s="402">
        <v>0.60833000000000004</v>
      </c>
      <c r="F85" s="394">
        <v>25218.42800471</v>
      </c>
      <c r="G85" s="444">
        <v>9.8099999999999993E-3</v>
      </c>
      <c r="H85" s="394">
        <v>5404</v>
      </c>
      <c r="I85" s="401">
        <v>0.20236000000000001</v>
      </c>
      <c r="J85" s="394">
        <v>4</v>
      </c>
      <c r="K85" s="394">
        <v>12253.832778049999</v>
      </c>
      <c r="L85" s="434">
        <v>0.48590787561228527</v>
      </c>
      <c r="M85" s="395">
        <v>50.115523240000002</v>
      </c>
      <c r="N85" s="403">
        <v>-273.19913610000003</v>
      </c>
      <c r="O85" s="688"/>
      <c r="P85" s="688"/>
    </row>
    <row r="86" spans="1:16" ht="15" customHeight="1">
      <c r="A86" s="393"/>
      <c r="B86" s="396" t="s">
        <v>1091</v>
      </c>
      <c r="C86" s="394">
        <v>21587.187189910001</v>
      </c>
      <c r="D86" s="394">
        <v>4414.6412769899998</v>
      </c>
      <c r="E86" s="402">
        <v>0.60795999999999994</v>
      </c>
      <c r="F86" s="394">
        <v>24271.13329994</v>
      </c>
      <c r="G86" s="444">
        <v>9.3999999999999986E-3</v>
      </c>
      <c r="H86" s="394">
        <v>3291</v>
      </c>
      <c r="I86" s="401">
        <v>0.20016999999999999</v>
      </c>
      <c r="J86" s="394">
        <v>4</v>
      </c>
      <c r="K86" s="394">
        <v>11525.34583409</v>
      </c>
      <c r="L86" s="434">
        <v>0.47485816552779148</v>
      </c>
      <c r="M86" s="395">
        <v>45.102816829999995</v>
      </c>
      <c r="N86" s="403">
        <v>-263.88151189000001</v>
      </c>
      <c r="O86" s="688"/>
      <c r="P86" s="688"/>
    </row>
    <row r="87" spans="1:16" ht="15" customHeight="1">
      <c r="A87" s="393"/>
      <c r="B87" s="396" t="s">
        <v>1092</v>
      </c>
      <c r="C87" s="394">
        <v>778.96674776999998</v>
      </c>
      <c r="D87" s="394">
        <v>274.02717785000004</v>
      </c>
      <c r="E87" s="402">
        <v>0.61426999999999998</v>
      </c>
      <c r="F87" s="394">
        <v>947.29470476999995</v>
      </c>
      <c r="G87" s="444">
        <v>2.0179999999999997E-2</v>
      </c>
      <c r="H87" s="394">
        <v>2113</v>
      </c>
      <c r="I87" s="401">
        <v>0.25840000000000002</v>
      </c>
      <c r="J87" s="394">
        <v>4</v>
      </c>
      <c r="K87" s="394">
        <v>728.48694396000008</v>
      </c>
      <c r="L87" s="434">
        <v>0.76901827941376943</v>
      </c>
      <c r="M87" s="395">
        <v>5.0127064099999998</v>
      </c>
      <c r="N87" s="403">
        <v>-9.3176242100000017</v>
      </c>
      <c r="O87" s="688"/>
      <c r="P87" s="688"/>
    </row>
    <row r="88" spans="1:16" ht="15" customHeight="1">
      <c r="A88" s="393"/>
      <c r="B88" s="685" t="s">
        <v>1093</v>
      </c>
      <c r="C88" s="394">
        <v>6243.3199959499998</v>
      </c>
      <c r="D88" s="394">
        <v>1253.03385549</v>
      </c>
      <c r="E88" s="402">
        <v>0.43014999999999998</v>
      </c>
      <c r="F88" s="394">
        <v>6938.0302524899998</v>
      </c>
      <c r="G88" s="444">
        <v>3.6789999999999996E-2</v>
      </c>
      <c r="H88" s="394">
        <v>6360</v>
      </c>
      <c r="I88" s="401">
        <v>0.14438000000000001</v>
      </c>
      <c r="J88" s="394">
        <v>5</v>
      </c>
      <c r="K88" s="394">
        <v>3621.9347538800002</v>
      </c>
      <c r="L88" s="434">
        <v>0.52204078420962763</v>
      </c>
      <c r="M88" s="395">
        <v>32.582635410000002</v>
      </c>
      <c r="N88" s="403">
        <v>-135.97663055000001</v>
      </c>
      <c r="O88" s="688"/>
      <c r="P88" s="688"/>
    </row>
    <row r="89" spans="1:16" ht="15" customHeight="1">
      <c r="A89" s="393"/>
      <c r="B89" s="396" t="s">
        <v>1094</v>
      </c>
      <c r="C89" s="394">
        <v>6108.6373390600002</v>
      </c>
      <c r="D89" s="394">
        <v>1230.6551360199999</v>
      </c>
      <c r="E89" s="402">
        <v>0.43013000000000001</v>
      </c>
      <c r="F89" s="394">
        <v>6793.6971924999998</v>
      </c>
      <c r="G89" s="444">
        <v>3.6290000000000003E-2</v>
      </c>
      <c r="H89" s="394">
        <v>5359</v>
      </c>
      <c r="I89" s="401">
        <v>0.14223</v>
      </c>
      <c r="J89" s="394">
        <v>5</v>
      </c>
      <c r="K89" s="394">
        <v>3493.08986228</v>
      </c>
      <c r="L89" s="434">
        <v>0.51416625782736491</v>
      </c>
      <c r="M89" s="395">
        <v>30.976254520000001</v>
      </c>
      <c r="N89" s="403">
        <v>-127.75655595000001</v>
      </c>
      <c r="O89" s="688"/>
      <c r="P89" s="688"/>
    </row>
    <row r="90" spans="1:16" ht="15" customHeight="1">
      <c r="A90" s="393"/>
      <c r="B90" s="396" t="s">
        <v>1095</v>
      </c>
      <c r="C90" s="394">
        <v>134.68265688999998</v>
      </c>
      <c r="D90" s="394">
        <v>22.37871947</v>
      </c>
      <c r="E90" s="402">
        <v>0.43123</v>
      </c>
      <c r="F90" s="394">
        <v>144.33305999000001</v>
      </c>
      <c r="G90" s="444">
        <v>6.0309999999999996E-2</v>
      </c>
      <c r="H90" s="394">
        <v>1001</v>
      </c>
      <c r="I90" s="401">
        <v>0.24571999999999999</v>
      </c>
      <c r="J90" s="394">
        <v>5</v>
      </c>
      <c r="K90" s="394">
        <v>128.84489159999998</v>
      </c>
      <c r="L90" s="434">
        <v>0.89269147074777522</v>
      </c>
      <c r="M90" s="395">
        <v>1.6063808899999998</v>
      </c>
      <c r="N90" s="403">
        <v>-8.2200746000000002</v>
      </c>
      <c r="O90" s="688"/>
      <c r="P90" s="688"/>
    </row>
    <row r="91" spans="1:16" ht="15" customHeight="1">
      <c r="A91" s="393"/>
      <c r="B91" s="685" t="s">
        <v>1096</v>
      </c>
      <c r="C91" s="394">
        <v>1775.6166371900001</v>
      </c>
      <c r="D91" s="394">
        <v>39.273344049999999</v>
      </c>
      <c r="E91" s="402">
        <v>0.7268</v>
      </c>
      <c r="F91" s="394">
        <v>1804.1606852699999</v>
      </c>
      <c r="G91" s="444">
        <v>0.28033999999999998</v>
      </c>
      <c r="H91" s="394">
        <v>1394</v>
      </c>
      <c r="I91" s="401">
        <v>0.18834000000000001</v>
      </c>
      <c r="J91" s="394">
        <v>5</v>
      </c>
      <c r="K91" s="394">
        <v>1992.4837187999999</v>
      </c>
      <c r="L91" s="434">
        <v>1.1043826279264126</v>
      </c>
      <c r="M91" s="395">
        <v>73.850913860000006</v>
      </c>
      <c r="N91" s="403">
        <v>-189.10343244000001</v>
      </c>
      <c r="O91" s="688"/>
      <c r="P91" s="688"/>
    </row>
    <row r="92" spans="1:16" ht="15" customHeight="1">
      <c r="A92" s="393"/>
      <c r="B92" s="396" t="s">
        <v>1097</v>
      </c>
      <c r="C92" s="394">
        <v>478.97804408999997</v>
      </c>
      <c r="D92" s="394">
        <v>34.605509529999999</v>
      </c>
      <c r="E92" s="402">
        <v>0.75390000000000001</v>
      </c>
      <c r="F92" s="394">
        <v>505.06710120999998</v>
      </c>
      <c r="G92" s="444">
        <v>0.15753999999999999</v>
      </c>
      <c r="H92" s="394">
        <v>231</v>
      </c>
      <c r="I92" s="401">
        <v>0.4304</v>
      </c>
      <c r="J92" s="394">
        <v>5</v>
      </c>
      <c r="K92" s="394">
        <v>1261.1514739300001</v>
      </c>
      <c r="L92" s="434">
        <v>2.4969978660432104</v>
      </c>
      <c r="M92" s="395">
        <v>34.415016139999999</v>
      </c>
      <c r="N92" s="403">
        <v>-115.58480437999999</v>
      </c>
      <c r="O92" s="688"/>
      <c r="P92" s="688"/>
    </row>
    <row r="93" spans="1:16" ht="15" customHeight="1">
      <c r="A93" s="393"/>
      <c r="B93" s="396" t="s">
        <v>1098</v>
      </c>
      <c r="C93" s="394">
        <v>1028.60476346</v>
      </c>
      <c r="D93" s="394">
        <v>7.6976309999999992E-2</v>
      </c>
      <c r="E93" s="402">
        <v>0.4869</v>
      </c>
      <c r="F93" s="394">
        <v>1028.64224345</v>
      </c>
      <c r="G93" s="444">
        <v>0.25001000000000001</v>
      </c>
      <c r="H93" s="394">
        <v>923</v>
      </c>
      <c r="I93" s="401">
        <v>9.6110000000000001E-2</v>
      </c>
      <c r="J93" s="394">
        <v>5</v>
      </c>
      <c r="K93" s="394">
        <v>628.16946774999997</v>
      </c>
      <c r="L93" s="434">
        <v>0.61067827201336777</v>
      </c>
      <c r="M93" s="395">
        <v>24.71747319</v>
      </c>
      <c r="N93" s="403">
        <v>-58.356808780000001</v>
      </c>
      <c r="O93" s="688"/>
      <c r="P93" s="688"/>
    </row>
    <row r="94" spans="1:16" ht="15" customHeight="1">
      <c r="A94" s="393"/>
      <c r="B94" s="396" t="s">
        <v>1099</v>
      </c>
      <c r="C94" s="394">
        <v>268.03382963999996</v>
      </c>
      <c r="D94" s="394">
        <v>4.5908582100000004</v>
      </c>
      <c r="E94" s="402">
        <v>0.52659</v>
      </c>
      <c r="F94" s="394">
        <v>270.45134060999999</v>
      </c>
      <c r="G94" s="444">
        <v>0.625</v>
      </c>
      <c r="H94" s="394">
        <v>240</v>
      </c>
      <c r="I94" s="401">
        <v>8.7070000000000008E-2</v>
      </c>
      <c r="J94" s="394">
        <v>5</v>
      </c>
      <c r="K94" s="394">
        <v>103.16277712</v>
      </c>
      <c r="L94" s="434">
        <v>0.38144672120063261</v>
      </c>
      <c r="M94" s="395">
        <v>14.71842453</v>
      </c>
      <c r="N94" s="403">
        <v>-15.16181928</v>
      </c>
      <c r="O94" s="688"/>
      <c r="P94" s="688"/>
    </row>
    <row r="95" spans="1:16" ht="15" customHeight="1">
      <c r="A95" s="415"/>
      <c r="B95" s="416" t="s">
        <v>1100</v>
      </c>
      <c r="C95" s="417">
        <v>3842.9086394699998</v>
      </c>
      <c r="D95" s="417">
        <v>629.91141147000008</v>
      </c>
      <c r="E95" s="424">
        <v>0.68591000000000002</v>
      </c>
      <c r="F95" s="417">
        <v>4274.9699154999998</v>
      </c>
      <c r="G95" s="445">
        <v>1</v>
      </c>
      <c r="H95" s="417">
        <v>1866</v>
      </c>
      <c r="I95" s="418">
        <v>0.28609000000000001</v>
      </c>
      <c r="J95" s="417">
        <v>5</v>
      </c>
      <c r="K95" s="417">
        <v>9436.218208889999</v>
      </c>
      <c r="L95" s="435">
        <v>2.2073180385846856</v>
      </c>
      <c r="M95" s="419">
        <v>701.07520190000002</v>
      </c>
      <c r="N95" s="420">
        <v>-701.07520190000002</v>
      </c>
      <c r="O95" s="688"/>
      <c r="P95" s="688"/>
    </row>
    <row r="96" spans="1:16" ht="15" customHeight="1">
      <c r="A96" s="408"/>
      <c r="B96" s="406" t="s">
        <v>1101</v>
      </c>
      <c r="C96" s="409">
        <v>354914.52798125998</v>
      </c>
      <c r="D96" s="407">
        <v>56293.956494920014</v>
      </c>
      <c r="E96" s="412">
        <v>0.63548052586693071</v>
      </c>
      <c r="F96" s="407">
        <v>389853.20279817004</v>
      </c>
      <c r="G96" s="446">
        <v>1.797134718908765E-2</v>
      </c>
      <c r="H96" s="407">
        <v>38340</v>
      </c>
      <c r="I96" s="443">
        <v>0.24802106780912886</v>
      </c>
      <c r="J96" s="407">
        <v>4.4705882352941178</v>
      </c>
      <c r="K96" s="407">
        <v>130647.39275727</v>
      </c>
      <c r="L96" s="433">
        <v>0.33511945475771082</v>
      </c>
      <c r="M96" s="407">
        <v>1168.1925755299999</v>
      </c>
      <c r="N96" s="407">
        <v>-2628.8454096400001</v>
      </c>
      <c r="O96" s="688"/>
      <c r="P96" s="688"/>
    </row>
    <row r="97" spans="1:16" ht="15" customHeight="1">
      <c r="A97" s="691"/>
      <c r="B97" s="691"/>
      <c r="C97" s="392"/>
      <c r="D97" s="392"/>
      <c r="E97" s="392"/>
      <c r="F97" s="392"/>
      <c r="G97" s="398"/>
      <c r="H97" s="392"/>
      <c r="I97" s="398"/>
      <c r="J97" s="392"/>
      <c r="K97" s="392"/>
      <c r="L97" s="392"/>
      <c r="M97" s="392"/>
      <c r="N97" s="392"/>
      <c r="O97" s="688"/>
      <c r="P97" s="688"/>
    </row>
    <row r="98" spans="1:16" ht="15" customHeight="1">
      <c r="A98" s="691"/>
      <c r="B98" s="691"/>
      <c r="C98" s="392"/>
      <c r="D98" s="392"/>
      <c r="E98" s="392"/>
      <c r="F98" s="392"/>
      <c r="G98" s="398"/>
      <c r="H98" s="392"/>
      <c r="I98" s="398"/>
      <c r="J98" s="392"/>
      <c r="K98" s="392"/>
      <c r="L98" s="392"/>
      <c r="M98" s="392"/>
      <c r="N98" s="392"/>
      <c r="O98" s="688"/>
      <c r="P98" s="688"/>
    </row>
    <row r="99" spans="1:16" ht="15" customHeight="1">
      <c r="A99" s="399" t="s">
        <v>1772</v>
      </c>
      <c r="B99" s="1166" t="s">
        <v>449</v>
      </c>
      <c r="C99" s="1166" t="s">
        <v>1077</v>
      </c>
      <c r="D99" s="1166" t="s">
        <v>1078</v>
      </c>
      <c r="E99" s="1166" t="s">
        <v>1079</v>
      </c>
      <c r="F99" s="1166" t="s">
        <v>1080</v>
      </c>
      <c r="G99" s="1166" t="s">
        <v>781</v>
      </c>
      <c r="H99" s="1166" t="s">
        <v>125</v>
      </c>
      <c r="I99" s="1166" t="s">
        <v>782</v>
      </c>
      <c r="J99" s="1166" t="s">
        <v>783</v>
      </c>
      <c r="K99" s="1166" t="s">
        <v>1081</v>
      </c>
      <c r="L99" s="1166" t="s">
        <v>1082</v>
      </c>
      <c r="M99" s="1166" t="s">
        <v>903</v>
      </c>
      <c r="N99" s="1166" t="s">
        <v>1767</v>
      </c>
    </row>
    <row r="100" spans="1:16" ht="15" customHeight="1">
      <c r="A100" s="439" t="s">
        <v>218</v>
      </c>
      <c r="B100" s="1167"/>
      <c r="C100" s="1167"/>
      <c r="D100" s="1167"/>
      <c r="E100" s="1167"/>
      <c r="F100" s="1167"/>
      <c r="G100" s="1167"/>
      <c r="H100" s="1167"/>
      <c r="I100" s="1167"/>
      <c r="J100" s="1167"/>
      <c r="K100" s="1167"/>
      <c r="L100" s="1167"/>
      <c r="M100" s="1167"/>
      <c r="N100" s="1167"/>
    </row>
    <row r="101" spans="1:16" ht="15" customHeight="1">
      <c r="A101" s="400" t="s">
        <v>981</v>
      </c>
      <c r="B101" s="390" t="s">
        <v>254</v>
      </c>
      <c r="C101" s="390" t="s">
        <v>255</v>
      </c>
      <c r="D101" s="390" t="s">
        <v>256</v>
      </c>
      <c r="E101" s="390" t="s">
        <v>257</v>
      </c>
      <c r="F101" s="390" t="s">
        <v>258</v>
      </c>
      <c r="G101" s="390" t="s">
        <v>259</v>
      </c>
      <c r="H101" s="390" t="s">
        <v>260</v>
      </c>
      <c r="I101" s="390" t="s">
        <v>261</v>
      </c>
      <c r="J101" s="390" t="s">
        <v>262</v>
      </c>
      <c r="K101" s="390" t="s">
        <v>263</v>
      </c>
      <c r="L101" s="390" t="s">
        <v>264</v>
      </c>
      <c r="M101" s="390" t="s">
        <v>265</v>
      </c>
      <c r="N101" s="390" t="s">
        <v>329</v>
      </c>
    </row>
    <row r="102" spans="1:16" ht="15" customHeight="1">
      <c r="A102" s="382" t="s">
        <v>237</v>
      </c>
      <c r="B102" s="383"/>
      <c r="C102" s="384"/>
      <c r="D102" s="384"/>
      <c r="E102" s="384"/>
      <c r="F102" s="384"/>
      <c r="G102" s="384"/>
      <c r="H102" s="384"/>
      <c r="I102" s="384"/>
      <c r="J102" s="384"/>
      <c r="K102" s="384"/>
      <c r="L102" s="384"/>
      <c r="M102" s="384"/>
      <c r="N102" s="384"/>
    </row>
    <row r="103" spans="1:16" s="178" customFormat="1" ht="15" customHeight="1">
      <c r="A103" s="385"/>
      <c r="B103" s="427" t="s">
        <v>1084</v>
      </c>
      <c r="C103" s="386">
        <v>6853.3830593399998</v>
      </c>
      <c r="D103" s="386">
        <v>257.55839528000001</v>
      </c>
      <c r="E103" s="402">
        <v>0.55371999999999999</v>
      </c>
      <c r="F103" s="386">
        <v>6995.9994148599999</v>
      </c>
      <c r="G103" s="447">
        <v>8.9999999999999998E-4</v>
      </c>
      <c r="H103" s="386">
        <v>3299</v>
      </c>
      <c r="I103" s="402">
        <v>9.8490000000000008E-2</v>
      </c>
      <c r="J103" s="386">
        <v>0</v>
      </c>
      <c r="K103" s="386">
        <v>133.13463712000001</v>
      </c>
      <c r="L103" s="436">
        <v>1.9030109813504642E-2</v>
      </c>
      <c r="M103" s="386">
        <v>0.67289491000000001</v>
      </c>
      <c r="N103" s="432">
        <v>-10.42157057</v>
      </c>
    </row>
    <row r="104" spans="1:16" s="178" customFormat="1" ht="15" customHeight="1">
      <c r="A104" s="385"/>
      <c r="B104" s="387" t="s">
        <v>1085</v>
      </c>
      <c r="C104" s="386">
        <v>4065.8181586300002</v>
      </c>
      <c r="D104" s="386">
        <v>181.29648574000001</v>
      </c>
      <c r="E104" s="402">
        <v>0.54093999999999998</v>
      </c>
      <c r="F104" s="386">
        <v>4163.8878395700003</v>
      </c>
      <c r="G104" s="447">
        <v>6.6E-4</v>
      </c>
      <c r="H104" s="386">
        <v>2033</v>
      </c>
      <c r="I104" s="402">
        <v>8.2339999999999997E-2</v>
      </c>
      <c r="J104" s="386">
        <v>0</v>
      </c>
      <c r="K104" s="386">
        <v>51.564166659999998</v>
      </c>
      <c r="L104" s="436">
        <v>1.2383658889650824E-2</v>
      </c>
      <c r="M104" s="388">
        <v>0.23746651000000002</v>
      </c>
      <c r="N104" s="432">
        <v>-5.7514539600000001</v>
      </c>
    </row>
    <row r="105" spans="1:16" s="178" customFormat="1" ht="15" customHeight="1">
      <c r="A105" s="385"/>
      <c r="B105" s="387" t="s">
        <v>1086</v>
      </c>
      <c r="C105" s="386">
        <v>2787.5649007100001</v>
      </c>
      <c r="D105" s="386">
        <v>76.261909540000005</v>
      </c>
      <c r="E105" s="402">
        <v>0.58413000000000004</v>
      </c>
      <c r="F105" s="386">
        <v>2832.11157529</v>
      </c>
      <c r="G105" s="447">
        <v>1.25E-3</v>
      </c>
      <c r="H105" s="386">
        <v>1266</v>
      </c>
      <c r="I105" s="402">
        <v>0.12222</v>
      </c>
      <c r="J105" s="386">
        <v>0</v>
      </c>
      <c r="K105" s="386">
        <v>81.570470459999996</v>
      </c>
      <c r="L105" s="436">
        <v>2.8801997481913266E-2</v>
      </c>
      <c r="M105" s="388">
        <v>0.43542840000000005</v>
      </c>
      <c r="N105" s="432">
        <v>-4.67011661</v>
      </c>
    </row>
    <row r="106" spans="1:16" s="178" customFormat="1" ht="15" customHeight="1">
      <c r="A106" s="385"/>
      <c r="B106" s="427" t="s">
        <v>1087</v>
      </c>
      <c r="C106" s="386">
        <v>4365.8961550699996</v>
      </c>
      <c r="D106" s="386">
        <v>126.97809794</v>
      </c>
      <c r="E106" s="402">
        <v>0.64446999999999999</v>
      </c>
      <c r="F106" s="386">
        <v>4447.7302148299996</v>
      </c>
      <c r="G106" s="447">
        <v>1.9599999999999999E-3</v>
      </c>
      <c r="H106" s="386">
        <v>2245</v>
      </c>
      <c r="I106" s="402">
        <v>0.13658000000000001</v>
      </c>
      <c r="J106" s="386">
        <v>0</v>
      </c>
      <c r="K106" s="386">
        <v>200.09242309999999</v>
      </c>
      <c r="L106" s="436">
        <v>4.4987535986970355E-2</v>
      </c>
      <c r="M106" s="388">
        <v>1.1992969099999999</v>
      </c>
      <c r="N106" s="432">
        <v>-11.54403641</v>
      </c>
    </row>
    <row r="107" spans="1:16" s="178" customFormat="1" ht="15" customHeight="1">
      <c r="A107" s="385"/>
      <c r="B107" s="427" t="s">
        <v>1088</v>
      </c>
      <c r="C107" s="386">
        <v>6689.48323136</v>
      </c>
      <c r="D107" s="386">
        <v>223.21417772999999</v>
      </c>
      <c r="E107" s="402">
        <v>0.55781999999999998</v>
      </c>
      <c r="F107" s="386">
        <v>6813.9962741099998</v>
      </c>
      <c r="G107" s="447">
        <v>3.5699999999999998E-3</v>
      </c>
      <c r="H107" s="386">
        <v>3612</v>
      </c>
      <c r="I107" s="402">
        <v>0.15856000000000001</v>
      </c>
      <c r="J107" s="386">
        <v>0</v>
      </c>
      <c r="K107" s="386">
        <v>548.89770311000007</v>
      </c>
      <c r="L107" s="436">
        <v>8.0554447203846399E-2</v>
      </c>
      <c r="M107" s="388">
        <v>3.8595789900000002</v>
      </c>
      <c r="N107" s="432">
        <v>-16.389792480000001</v>
      </c>
    </row>
    <row r="108" spans="1:16" s="178" customFormat="1" ht="15" customHeight="1">
      <c r="A108" s="385"/>
      <c r="B108" s="427" t="s">
        <v>1089</v>
      </c>
      <c r="C108" s="386">
        <v>4459.9749704200003</v>
      </c>
      <c r="D108" s="386">
        <v>115.47967325</v>
      </c>
      <c r="E108" s="402">
        <v>0.63668999999999998</v>
      </c>
      <c r="F108" s="386">
        <v>4533.4991858699996</v>
      </c>
      <c r="G108" s="447">
        <v>5.9800000000000001E-3</v>
      </c>
      <c r="H108" s="386">
        <v>2084</v>
      </c>
      <c r="I108" s="402">
        <v>0.14760000000000001</v>
      </c>
      <c r="J108" s="386">
        <v>0</v>
      </c>
      <c r="K108" s="386">
        <v>487.33512844000001</v>
      </c>
      <c r="L108" s="436">
        <v>0.10749646320857961</v>
      </c>
      <c r="M108" s="388">
        <v>3.9869945800000002</v>
      </c>
      <c r="N108" s="432">
        <v>-22.541024870000001</v>
      </c>
    </row>
    <row r="109" spans="1:16" s="178" customFormat="1" ht="15" customHeight="1">
      <c r="A109" s="385"/>
      <c r="B109" s="427" t="s">
        <v>1090</v>
      </c>
      <c r="C109" s="386">
        <v>7801.4432086899997</v>
      </c>
      <c r="D109" s="386">
        <v>186.50342040000001</v>
      </c>
      <c r="E109" s="402">
        <v>0.54527999999999999</v>
      </c>
      <c r="F109" s="386">
        <v>7903.1398958</v>
      </c>
      <c r="G109" s="447">
        <v>1.183E-2</v>
      </c>
      <c r="H109" s="386">
        <v>3862</v>
      </c>
      <c r="I109" s="402">
        <v>0.15689999999999998</v>
      </c>
      <c r="J109" s="386">
        <v>0</v>
      </c>
      <c r="K109" s="386">
        <v>1431.47736908</v>
      </c>
      <c r="L109" s="436">
        <v>0.18112767684154701</v>
      </c>
      <c r="M109" s="388">
        <v>14.609176830000001</v>
      </c>
      <c r="N109" s="432">
        <v>-72.82569264</v>
      </c>
    </row>
    <row r="110" spans="1:16" s="178" customFormat="1" ht="15" customHeight="1">
      <c r="A110" s="385"/>
      <c r="B110" s="387" t="s">
        <v>1091</v>
      </c>
      <c r="C110" s="386">
        <v>7084.8979126699996</v>
      </c>
      <c r="D110" s="386">
        <v>168.71269803000001</v>
      </c>
      <c r="E110" s="402">
        <v>0.53954999999999997</v>
      </c>
      <c r="F110" s="386">
        <v>7175.9270500100001</v>
      </c>
      <c r="G110" s="447">
        <v>1.0960000000000001E-2</v>
      </c>
      <c r="H110" s="386">
        <v>3519</v>
      </c>
      <c r="I110" s="402">
        <v>0.15920000000000001</v>
      </c>
      <c r="J110" s="386">
        <v>0</v>
      </c>
      <c r="K110" s="386">
        <v>1278.0774574300001</v>
      </c>
      <c r="L110" s="436">
        <v>0.17810625003890179</v>
      </c>
      <c r="M110" s="388">
        <v>12.63431705</v>
      </c>
      <c r="N110" s="432">
        <v>-65.981554410000001</v>
      </c>
    </row>
    <row r="111" spans="1:16" s="178" customFormat="1" ht="15" customHeight="1">
      <c r="A111" s="385"/>
      <c r="B111" s="387" t="s">
        <v>1092</v>
      </c>
      <c r="C111" s="386">
        <v>716.54529602000002</v>
      </c>
      <c r="D111" s="386">
        <v>17.790722370000001</v>
      </c>
      <c r="E111" s="402">
        <v>0.59960999999999998</v>
      </c>
      <c r="F111" s="386">
        <v>727.21284578999996</v>
      </c>
      <c r="G111" s="447">
        <v>2.0339999999999997E-2</v>
      </c>
      <c r="H111" s="386">
        <v>343</v>
      </c>
      <c r="I111" s="402">
        <v>0.13419</v>
      </c>
      <c r="J111" s="386">
        <v>0</v>
      </c>
      <c r="K111" s="386">
        <v>153.39991165000001</v>
      </c>
      <c r="L111" s="436">
        <v>0.21094224687870528</v>
      </c>
      <c r="M111" s="388">
        <v>1.9748597800000001</v>
      </c>
      <c r="N111" s="432">
        <v>-6.8441382300000004</v>
      </c>
    </row>
    <row r="112" spans="1:16" s="178" customFormat="1" ht="15" customHeight="1">
      <c r="A112" s="385"/>
      <c r="B112" s="427" t="s">
        <v>1093</v>
      </c>
      <c r="C112" s="386">
        <v>4440.15540968</v>
      </c>
      <c r="D112" s="386">
        <v>43.373014869999999</v>
      </c>
      <c r="E112" s="402">
        <v>0.30584</v>
      </c>
      <c r="F112" s="386">
        <v>4453.4208023000001</v>
      </c>
      <c r="G112" s="447">
        <v>4.1280000000000004E-2</v>
      </c>
      <c r="H112" s="386">
        <v>1971</v>
      </c>
      <c r="I112" s="402">
        <v>0.12285</v>
      </c>
      <c r="J112" s="386">
        <v>0</v>
      </c>
      <c r="K112" s="386">
        <v>1419.51641997</v>
      </c>
      <c r="L112" s="436">
        <v>0.31874742652589239</v>
      </c>
      <c r="M112" s="388">
        <v>22.726113920000003</v>
      </c>
      <c r="N112" s="432">
        <v>-53.975720930000001</v>
      </c>
    </row>
    <row r="113" spans="1:14" s="178" customFormat="1" ht="15" customHeight="1">
      <c r="A113" s="385"/>
      <c r="B113" s="387" t="s">
        <v>1094</v>
      </c>
      <c r="C113" s="386">
        <v>3631.3083113100001</v>
      </c>
      <c r="D113" s="386">
        <v>30.643759960000001</v>
      </c>
      <c r="E113" s="402">
        <v>0.32557999999999998</v>
      </c>
      <c r="F113" s="386">
        <v>3641.2852507399998</v>
      </c>
      <c r="G113" s="447">
        <v>3.8179999999999999E-2</v>
      </c>
      <c r="H113" s="386">
        <v>1512</v>
      </c>
      <c r="I113" s="402">
        <v>0.12362000000000001</v>
      </c>
      <c r="J113" s="386">
        <v>0</v>
      </c>
      <c r="K113" s="386">
        <v>1122.2398862800001</v>
      </c>
      <c r="L113" s="436">
        <v>0.30819883887205296</v>
      </c>
      <c r="M113" s="388">
        <v>17.48573974</v>
      </c>
      <c r="N113" s="432">
        <v>-39.005613920000002</v>
      </c>
    </row>
    <row r="114" spans="1:14" s="178" customFormat="1" ht="15" customHeight="1">
      <c r="A114" s="385"/>
      <c r="B114" s="387" t="s">
        <v>1095</v>
      </c>
      <c r="C114" s="386">
        <v>808.84709837000003</v>
      </c>
      <c r="D114" s="386">
        <v>12.72925491</v>
      </c>
      <c r="E114" s="402">
        <v>0.25834000000000001</v>
      </c>
      <c r="F114" s="386">
        <v>812.13555155999995</v>
      </c>
      <c r="G114" s="447">
        <v>5.5160000000000001E-2</v>
      </c>
      <c r="H114" s="386">
        <v>459</v>
      </c>
      <c r="I114" s="402">
        <v>0.11935999999999999</v>
      </c>
      <c r="J114" s="386">
        <v>0</v>
      </c>
      <c r="K114" s="386">
        <v>297.27653369000001</v>
      </c>
      <c r="L114" s="436">
        <v>0.36604299998808443</v>
      </c>
      <c r="M114" s="388">
        <v>5.2403741799999999</v>
      </c>
      <c r="N114" s="432">
        <v>-14.97010701</v>
      </c>
    </row>
    <row r="115" spans="1:14" s="178" customFormat="1" ht="15" customHeight="1">
      <c r="A115" s="385"/>
      <c r="B115" s="427" t="s">
        <v>1096</v>
      </c>
      <c r="C115" s="386">
        <v>614.18495763999999</v>
      </c>
      <c r="D115" s="386">
        <v>5.4771911299999996</v>
      </c>
      <c r="E115" s="402">
        <v>0.78464</v>
      </c>
      <c r="F115" s="386">
        <v>618.48259282000004</v>
      </c>
      <c r="G115" s="447">
        <v>0.4526</v>
      </c>
      <c r="H115" s="386">
        <v>513</v>
      </c>
      <c r="I115" s="402">
        <v>0.17441999999999999</v>
      </c>
      <c r="J115" s="386">
        <v>0</v>
      </c>
      <c r="K115" s="386">
        <v>407.25678650999998</v>
      </c>
      <c r="L115" s="436">
        <v>0.65847736256099598</v>
      </c>
      <c r="M115" s="388">
        <v>50.390075539999998</v>
      </c>
      <c r="N115" s="432">
        <v>-31.31183922</v>
      </c>
    </row>
    <row r="116" spans="1:14" s="178" customFormat="1" ht="15" customHeight="1">
      <c r="A116" s="385"/>
      <c r="B116" s="387" t="s">
        <v>1097</v>
      </c>
      <c r="C116" s="386">
        <v>221.26581019</v>
      </c>
      <c r="D116" s="386">
        <v>4.0213842099999999</v>
      </c>
      <c r="E116" s="402">
        <v>0.74834000000000001</v>
      </c>
      <c r="F116" s="386">
        <v>224.27517171</v>
      </c>
      <c r="G116" s="447">
        <v>0.15859999999999999</v>
      </c>
      <c r="H116" s="386">
        <v>163</v>
      </c>
      <c r="I116" s="402">
        <v>0.16152</v>
      </c>
      <c r="J116" s="386">
        <v>0</v>
      </c>
      <c r="K116" s="386">
        <v>162.83559026</v>
      </c>
      <c r="L116" s="436">
        <v>0.72605268348899221</v>
      </c>
      <c r="M116" s="388">
        <v>5.7085577000000001</v>
      </c>
      <c r="N116" s="432">
        <v>-9.3465097699999991</v>
      </c>
    </row>
    <row r="117" spans="1:14" s="178" customFormat="1" ht="15" customHeight="1">
      <c r="A117" s="385"/>
      <c r="B117" s="387" t="s">
        <v>1098</v>
      </c>
      <c r="C117" s="386">
        <v>4.9734230000000004</v>
      </c>
      <c r="D117" s="386">
        <v>0</v>
      </c>
      <c r="E117" s="402">
        <v>0</v>
      </c>
      <c r="F117" s="386">
        <v>4.9734230000000004</v>
      </c>
      <c r="G117" s="447">
        <v>0.25</v>
      </c>
      <c r="H117" s="386">
        <v>2</v>
      </c>
      <c r="I117" s="402">
        <v>2.4719999999999999E-2</v>
      </c>
      <c r="J117" s="386">
        <v>0</v>
      </c>
      <c r="K117" s="386">
        <v>0.75673824999999995</v>
      </c>
      <c r="L117" s="436">
        <v>0.15215642224681067</v>
      </c>
      <c r="M117" s="388">
        <v>3.0738910000000001E-2</v>
      </c>
      <c r="N117" s="432">
        <v>-0.19640732999999999</v>
      </c>
    </row>
    <row r="118" spans="1:14" s="178" customFormat="1" ht="15" customHeight="1">
      <c r="A118" s="385"/>
      <c r="B118" s="387" t="s">
        <v>1099</v>
      </c>
      <c r="C118" s="386">
        <v>387.94572445</v>
      </c>
      <c r="D118" s="386">
        <v>1.4558069199999999</v>
      </c>
      <c r="E118" s="402">
        <v>0.88492000000000004</v>
      </c>
      <c r="F118" s="386">
        <v>389.23399811000002</v>
      </c>
      <c r="G118" s="447">
        <v>0.62458999999999998</v>
      </c>
      <c r="H118" s="386">
        <v>348</v>
      </c>
      <c r="I118" s="402">
        <v>0.18376999999999999</v>
      </c>
      <c r="J118" s="386">
        <v>0</v>
      </c>
      <c r="K118" s="386">
        <v>243.664458</v>
      </c>
      <c r="L118" s="436">
        <v>0.62601021283638969</v>
      </c>
      <c r="M118" s="388">
        <v>44.650778930000001</v>
      </c>
      <c r="N118" s="432">
        <v>-21.768922120000003</v>
      </c>
    </row>
    <row r="119" spans="1:14" s="178" customFormat="1" ht="15" customHeight="1">
      <c r="A119" s="385"/>
      <c r="B119" s="427" t="s">
        <v>1100</v>
      </c>
      <c r="C119" s="386">
        <v>1526.8410854799999</v>
      </c>
      <c r="D119" s="386">
        <v>27.085853050000001</v>
      </c>
      <c r="E119" s="424">
        <v>0.73136999999999996</v>
      </c>
      <c r="F119" s="386">
        <v>1546.65097324</v>
      </c>
      <c r="G119" s="447">
        <v>1</v>
      </c>
      <c r="H119" s="386">
        <v>992</v>
      </c>
      <c r="I119" s="402">
        <v>0.22585</v>
      </c>
      <c r="J119" s="386">
        <v>0</v>
      </c>
      <c r="K119" s="386">
        <v>2298.52362679</v>
      </c>
      <c r="L119" s="436">
        <v>1.486129493052295</v>
      </c>
      <c r="M119" s="388">
        <v>239.97067272999999</v>
      </c>
      <c r="N119" s="432">
        <v>-239.97067272999999</v>
      </c>
    </row>
    <row r="120" spans="1:14" s="178" customFormat="1" ht="15" customHeight="1">
      <c r="A120" s="429"/>
      <c r="B120" s="429" t="s">
        <v>1101</v>
      </c>
      <c r="C120" s="430">
        <v>56460.528713030006</v>
      </c>
      <c r="D120" s="430">
        <v>1478.5818453299996</v>
      </c>
      <c r="E120" s="412">
        <v>0.53833132625949653</v>
      </c>
      <c r="F120" s="430">
        <v>57283.962059610021</v>
      </c>
      <c r="G120" s="450">
        <v>4.7724221555607564E-2</v>
      </c>
      <c r="H120" s="430">
        <v>28223</v>
      </c>
      <c r="I120" s="431">
        <v>0.13746095302605962</v>
      </c>
      <c r="J120" s="430">
        <v>0</v>
      </c>
      <c r="K120" s="430">
        <v>10317.619306799999</v>
      </c>
      <c r="L120" s="431">
        <v>0.18011357692164215</v>
      </c>
      <c r="M120" s="430">
        <v>425.81306560999997</v>
      </c>
      <c r="N120" s="430">
        <v>-627.51517321000006</v>
      </c>
    </row>
    <row r="121" spans="1:14" s="178" customFormat="1" ht="15" customHeight="1">
      <c r="A121" s="692"/>
      <c r="B121" s="692"/>
      <c r="C121" s="384"/>
      <c r="D121" s="384"/>
      <c r="E121" s="384"/>
      <c r="F121" s="384"/>
      <c r="G121" s="428"/>
      <c r="H121" s="384"/>
      <c r="I121" s="428"/>
      <c r="J121" s="384"/>
      <c r="K121" s="384"/>
      <c r="L121" s="384"/>
      <c r="M121" s="384"/>
      <c r="N121" s="384"/>
    </row>
    <row r="122" spans="1:14" s="178" customFormat="1" ht="15" customHeight="1">
      <c r="A122" s="684"/>
      <c r="B122" s="684"/>
      <c r="C122" s="684"/>
      <c r="D122" s="684"/>
      <c r="E122" s="684"/>
      <c r="F122" s="684"/>
      <c r="G122" s="684"/>
      <c r="H122" s="684"/>
      <c r="I122" s="684"/>
      <c r="J122" s="684"/>
      <c r="K122" s="684"/>
      <c r="L122" s="684"/>
      <c r="M122" s="684"/>
      <c r="N122" s="684"/>
    </row>
    <row r="123" spans="1:14" ht="15" customHeight="1">
      <c r="A123" s="399" t="s">
        <v>1765</v>
      </c>
      <c r="B123" s="1166" t="s">
        <v>449</v>
      </c>
      <c r="C123" s="1166" t="s">
        <v>1077</v>
      </c>
      <c r="D123" s="1166" t="s">
        <v>1078</v>
      </c>
      <c r="E123" s="1166" t="s">
        <v>1079</v>
      </c>
      <c r="F123" s="1166" t="s">
        <v>1080</v>
      </c>
      <c r="G123" s="1166" t="s">
        <v>781</v>
      </c>
      <c r="H123" s="1166" t="s">
        <v>125</v>
      </c>
      <c r="I123" s="1166" t="s">
        <v>782</v>
      </c>
      <c r="J123" s="1166" t="s">
        <v>783</v>
      </c>
      <c r="K123" s="1166" t="s">
        <v>1081</v>
      </c>
      <c r="L123" s="1166" t="s">
        <v>1082</v>
      </c>
      <c r="M123" s="1166" t="s">
        <v>903</v>
      </c>
      <c r="N123" s="1166" t="s">
        <v>1767</v>
      </c>
    </row>
    <row r="124" spans="1:14" ht="15" customHeight="1">
      <c r="A124" s="439" t="s">
        <v>218</v>
      </c>
      <c r="B124" s="1167"/>
      <c r="C124" s="1167"/>
      <c r="D124" s="1167"/>
      <c r="E124" s="1167"/>
      <c r="F124" s="1167"/>
      <c r="G124" s="1167"/>
      <c r="H124" s="1167"/>
      <c r="I124" s="1167"/>
      <c r="J124" s="1167"/>
      <c r="K124" s="1167"/>
      <c r="L124" s="1167"/>
      <c r="M124" s="1167"/>
      <c r="N124" s="1167"/>
    </row>
    <row r="125" spans="1:14" ht="15" customHeight="1">
      <c r="A125" s="400" t="s">
        <v>981</v>
      </c>
      <c r="B125" s="390" t="s">
        <v>254</v>
      </c>
      <c r="C125" s="390" t="s">
        <v>255</v>
      </c>
      <c r="D125" s="390" t="s">
        <v>256</v>
      </c>
      <c r="E125" s="390" t="s">
        <v>257</v>
      </c>
      <c r="F125" s="390" t="s">
        <v>258</v>
      </c>
      <c r="G125" s="390" t="s">
        <v>259</v>
      </c>
      <c r="H125" s="390" t="s">
        <v>260</v>
      </c>
      <c r="I125" s="390" t="s">
        <v>261</v>
      </c>
      <c r="J125" s="390" t="s">
        <v>262</v>
      </c>
      <c r="K125" s="390" t="s">
        <v>263</v>
      </c>
      <c r="L125" s="390" t="s">
        <v>264</v>
      </c>
      <c r="M125" s="390" t="s">
        <v>265</v>
      </c>
      <c r="N125" s="390" t="s">
        <v>329</v>
      </c>
    </row>
    <row r="126" spans="1:14" ht="15" customHeight="1">
      <c r="A126" s="382" t="s">
        <v>237</v>
      </c>
      <c r="B126" s="383"/>
      <c r="C126" s="384"/>
      <c r="D126" s="384"/>
      <c r="E126" s="384"/>
      <c r="F126" s="384"/>
      <c r="G126" s="384"/>
      <c r="H126" s="384"/>
      <c r="I126" s="384"/>
      <c r="J126" s="384"/>
      <c r="K126" s="384"/>
      <c r="L126" s="384"/>
      <c r="M126" s="384"/>
      <c r="N126" s="384"/>
    </row>
    <row r="127" spans="1:14" ht="15" customHeight="1">
      <c r="A127" s="385"/>
      <c r="B127" s="427" t="s">
        <v>1084</v>
      </c>
      <c r="C127" s="386">
        <v>6733.1678949899997</v>
      </c>
      <c r="D127" s="386">
        <v>257.11597072000001</v>
      </c>
      <c r="E127" s="402">
        <v>0.62556999999999996</v>
      </c>
      <c r="F127" s="386">
        <v>6894.0124308500008</v>
      </c>
      <c r="G127" s="447">
        <v>8.9999999999999998E-4</v>
      </c>
      <c r="H127" s="386">
        <v>3471</v>
      </c>
      <c r="I127" s="402">
        <v>9.7979999999999998E-2</v>
      </c>
      <c r="J127" s="386">
        <v>0</v>
      </c>
      <c r="K127" s="386">
        <v>131.82122104000001</v>
      </c>
      <c r="L127" s="436">
        <v>1.9121117398934982E-2</v>
      </c>
      <c r="M127" s="386">
        <v>0.66165157999999991</v>
      </c>
      <c r="N127" s="432">
        <v>-13.057871349999999</v>
      </c>
    </row>
    <row r="128" spans="1:14" ht="15" customHeight="1">
      <c r="A128" s="385"/>
      <c r="B128" s="387" t="s">
        <v>1085</v>
      </c>
      <c r="C128" s="386">
        <v>4006.18666261</v>
      </c>
      <c r="D128" s="386">
        <v>180.21049264999999</v>
      </c>
      <c r="E128" s="402">
        <v>0.65066000000000002</v>
      </c>
      <c r="F128" s="386">
        <v>4123.4422133799999</v>
      </c>
      <c r="G128" s="447">
        <v>6.7000000000000002E-4</v>
      </c>
      <c r="H128" s="386">
        <v>2121</v>
      </c>
      <c r="I128" s="402">
        <v>8.3740000000000009E-2</v>
      </c>
      <c r="J128" s="386">
        <v>0</v>
      </c>
      <c r="K128" s="386">
        <v>53.173903090000003</v>
      </c>
      <c r="L128" s="436">
        <v>1.2895513102489478E-2</v>
      </c>
      <c r="M128" s="388">
        <v>0.24346063000000001</v>
      </c>
      <c r="N128" s="432">
        <v>-5.9915560700000006</v>
      </c>
    </row>
    <row r="129" spans="1:14" ht="15" customHeight="1">
      <c r="A129" s="385"/>
      <c r="B129" s="387" t="s">
        <v>1086</v>
      </c>
      <c r="C129" s="386">
        <v>2726.9812323800002</v>
      </c>
      <c r="D129" s="386">
        <v>76.905478069999987</v>
      </c>
      <c r="E129" s="402">
        <v>0.56679000000000002</v>
      </c>
      <c r="F129" s="386">
        <v>2770.57021747</v>
      </c>
      <c r="G129" s="447">
        <v>1.2600000000000001E-3</v>
      </c>
      <c r="H129" s="386">
        <v>1350</v>
      </c>
      <c r="I129" s="402">
        <v>0.11917999999999999</v>
      </c>
      <c r="J129" s="386">
        <v>0</v>
      </c>
      <c r="K129" s="386">
        <v>78.647317950000001</v>
      </c>
      <c r="L129" s="436">
        <v>2.838669002290017E-2</v>
      </c>
      <c r="M129" s="388">
        <v>0.41819095000000001</v>
      </c>
      <c r="N129" s="432">
        <v>-7.0663152800000004</v>
      </c>
    </row>
    <row r="130" spans="1:14" ht="15" customHeight="1">
      <c r="A130" s="385"/>
      <c r="B130" s="427" t="s">
        <v>1087</v>
      </c>
      <c r="C130" s="386">
        <v>4990.8499943300003</v>
      </c>
      <c r="D130" s="386">
        <v>152.20988352000001</v>
      </c>
      <c r="E130" s="402">
        <v>0.55678000000000005</v>
      </c>
      <c r="F130" s="386">
        <v>5075.59741158</v>
      </c>
      <c r="G130" s="447">
        <v>1.97E-3</v>
      </c>
      <c r="H130" s="386">
        <v>2570</v>
      </c>
      <c r="I130" s="402">
        <v>0.13047</v>
      </c>
      <c r="J130" s="386">
        <v>0</v>
      </c>
      <c r="K130" s="386">
        <v>219.74348046</v>
      </c>
      <c r="L130" s="436">
        <v>4.3294111538211083E-2</v>
      </c>
      <c r="M130" s="388">
        <v>1.3125972299999999</v>
      </c>
      <c r="N130" s="432">
        <v>-19.246462809999997</v>
      </c>
    </row>
    <row r="131" spans="1:14" ht="15" customHeight="1">
      <c r="A131" s="385"/>
      <c r="B131" s="427" t="s">
        <v>1088</v>
      </c>
      <c r="C131" s="386">
        <v>7643.8991637500003</v>
      </c>
      <c r="D131" s="386">
        <v>220.31715706999998</v>
      </c>
      <c r="E131" s="402">
        <v>0.54715000000000003</v>
      </c>
      <c r="F131" s="386">
        <v>7764.4453096400002</v>
      </c>
      <c r="G131" s="447">
        <v>3.5899999999999999E-3</v>
      </c>
      <c r="H131" s="386">
        <v>4091</v>
      </c>
      <c r="I131" s="402">
        <v>0.15353</v>
      </c>
      <c r="J131" s="386">
        <v>0</v>
      </c>
      <c r="K131" s="386">
        <v>608.05590789999997</v>
      </c>
      <c r="L131" s="436">
        <v>7.8312858633322324E-2</v>
      </c>
      <c r="M131" s="388">
        <v>4.26338478</v>
      </c>
      <c r="N131" s="432">
        <v>-29.238223179999999</v>
      </c>
    </row>
    <row r="132" spans="1:14" ht="15" customHeight="1">
      <c r="A132" s="385"/>
      <c r="B132" s="427" t="s">
        <v>1089</v>
      </c>
      <c r="C132" s="386">
        <v>5026.8798118900004</v>
      </c>
      <c r="D132" s="386">
        <v>179.6252724</v>
      </c>
      <c r="E132" s="402">
        <v>0.51948000000000005</v>
      </c>
      <c r="F132" s="386">
        <v>5120.1921396099997</v>
      </c>
      <c r="G132" s="447">
        <v>5.9699999999999996E-3</v>
      </c>
      <c r="H132" s="386">
        <v>2424</v>
      </c>
      <c r="I132" s="402">
        <v>0.15146000000000001</v>
      </c>
      <c r="J132" s="386">
        <v>0</v>
      </c>
      <c r="K132" s="386">
        <v>567.34857978999992</v>
      </c>
      <c r="L132" s="436">
        <v>0.11080611123964858</v>
      </c>
      <c r="M132" s="388">
        <v>4.6309768799999995</v>
      </c>
      <c r="N132" s="432">
        <v>-27.765361170000002</v>
      </c>
    </row>
    <row r="133" spans="1:14" ht="15" customHeight="1">
      <c r="A133" s="385"/>
      <c r="B133" s="427" t="s">
        <v>1090</v>
      </c>
      <c r="C133" s="386">
        <v>8271.1751658900012</v>
      </c>
      <c r="D133" s="386">
        <v>197.94548030000001</v>
      </c>
      <c r="E133" s="402">
        <v>0.52005000000000001</v>
      </c>
      <c r="F133" s="386">
        <v>8374.1163741599994</v>
      </c>
      <c r="G133" s="447">
        <v>1.1739999999999999E-2</v>
      </c>
      <c r="H133" s="386">
        <v>4205</v>
      </c>
      <c r="I133" s="402">
        <v>0.15962999999999999</v>
      </c>
      <c r="J133" s="386">
        <v>0</v>
      </c>
      <c r="K133" s="386">
        <v>1550.20032928</v>
      </c>
      <c r="L133" s="436">
        <v>0.18511807813699022</v>
      </c>
      <c r="M133" s="388">
        <v>15.6307522</v>
      </c>
      <c r="N133" s="432">
        <v>-109.58756921</v>
      </c>
    </row>
    <row r="134" spans="1:14" ht="15" customHeight="1">
      <c r="A134" s="385"/>
      <c r="B134" s="387" t="s">
        <v>1091</v>
      </c>
      <c r="C134" s="386">
        <v>7504.1727018800002</v>
      </c>
      <c r="D134" s="386">
        <v>179.78273155000002</v>
      </c>
      <c r="E134" s="402">
        <v>0.50497999999999998</v>
      </c>
      <c r="F134" s="386">
        <v>7594.9601357700003</v>
      </c>
      <c r="G134" s="447">
        <v>1.0840000000000001E-2</v>
      </c>
      <c r="H134" s="386">
        <v>3815</v>
      </c>
      <c r="I134" s="402">
        <v>0.16052</v>
      </c>
      <c r="J134" s="386">
        <v>0</v>
      </c>
      <c r="K134" s="386">
        <v>1363.7704108399998</v>
      </c>
      <c r="L134" s="436">
        <v>0.17956255022551695</v>
      </c>
      <c r="M134" s="388">
        <v>13.20706977</v>
      </c>
      <c r="N134" s="432">
        <v>-97.004405689999999</v>
      </c>
    </row>
    <row r="135" spans="1:14" ht="15" customHeight="1">
      <c r="A135" s="385"/>
      <c r="B135" s="387" t="s">
        <v>1092</v>
      </c>
      <c r="C135" s="386">
        <v>767.00246401000004</v>
      </c>
      <c r="D135" s="386">
        <v>18.162748749999999</v>
      </c>
      <c r="E135" s="402">
        <v>0.66915999999999998</v>
      </c>
      <c r="F135" s="386">
        <v>779.15623839</v>
      </c>
      <c r="G135" s="447">
        <v>2.053E-2</v>
      </c>
      <c r="H135" s="386">
        <v>390</v>
      </c>
      <c r="I135" s="402">
        <v>0.15093999999999999</v>
      </c>
      <c r="J135" s="386">
        <v>0</v>
      </c>
      <c r="K135" s="386">
        <v>186.42991843999999</v>
      </c>
      <c r="L135" s="436">
        <v>0.23927154690467112</v>
      </c>
      <c r="M135" s="388">
        <v>2.4236824300000004</v>
      </c>
      <c r="N135" s="432">
        <v>-12.583163519999999</v>
      </c>
    </row>
    <row r="136" spans="1:14" ht="15" customHeight="1">
      <c r="A136" s="385"/>
      <c r="B136" s="427" t="s">
        <v>1093</v>
      </c>
      <c r="C136" s="386">
        <v>2323.6734759000001</v>
      </c>
      <c r="D136" s="386">
        <v>215.58813558</v>
      </c>
      <c r="E136" s="402">
        <v>0.22400999999999999</v>
      </c>
      <c r="F136" s="386">
        <v>2371.96781414</v>
      </c>
      <c r="G136" s="447">
        <v>4.3890000000000005E-2</v>
      </c>
      <c r="H136" s="386">
        <v>1424</v>
      </c>
      <c r="I136" s="402">
        <v>0.13880000000000001</v>
      </c>
      <c r="J136" s="386">
        <v>0</v>
      </c>
      <c r="K136" s="386">
        <v>951.73027513</v>
      </c>
      <c r="L136" s="436">
        <v>0.40124080497907899</v>
      </c>
      <c r="M136" s="388">
        <v>14.69509667</v>
      </c>
      <c r="N136" s="432">
        <v>-39.226982390000003</v>
      </c>
    </row>
    <row r="137" spans="1:14" ht="15" customHeight="1">
      <c r="A137" s="385"/>
      <c r="B137" s="387" t="s">
        <v>1094</v>
      </c>
      <c r="C137" s="386">
        <v>1579.62993175</v>
      </c>
      <c r="D137" s="386">
        <v>86.852089409999991</v>
      </c>
      <c r="E137" s="402">
        <v>0.25502999999999998</v>
      </c>
      <c r="F137" s="386">
        <v>1601.7800673800002</v>
      </c>
      <c r="G137" s="447">
        <v>3.5139999999999998E-2</v>
      </c>
      <c r="H137" s="386">
        <v>816</v>
      </c>
      <c r="I137" s="402">
        <v>0.12994999999999998</v>
      </c>
      <c r="J137" s="386">
        <v>0</v>
      </c>
      <c r="K137" s="386">
        <v>524.18976441999996</v>
      </c>
      <c r="L137" s="436">
        <v>0.32725451832935259</v>
      </c>
      <c r="M137" s="388">
        <v>7.3136840799999998</v>
      </c>
      <c r="N137" s="432">
        <v>-24.82009888</v>
      </c>
    </row>
    <row r="138" spans="1:14" ht="15" customHeight="1">
      <c r="A138" s="385"/>
      <c r="B138" s="387" t="s">
        <v>1095</v>
      </c>
      <c r="C138" s="386">
        <v>744.04354415</v>
      </c>
      <c r="D138" s="386">
        <v>128.73604617000001</v>
      </c>
      <c r="E138" s="402">
        <v>0.20308000000000001</v>
      </c>
      <c r="F138" s="386">
        <v>770.18774675999998</v>
      </c>
      <c r="G138" s="447">
        <v>6.2080000000000003E-2</v>
      </c>
      <c r="H138" s="386">
        <v>608</v>
      </c>
      <c r="I138" s="402">
        <v>0.15720000000000001</v>
      </c>
      <c r="J138" s="386">
        <v>0</v>
      </c>
      <c r="K138" s="386">
        <v>427.54051070999998</v>
      </c>
      <c r="L138" s="436">
        <v>0.55511206521859513</v>
      </c>
      <c r="M138" s="388">
        <v>7.3814125900000001</v>
      </c>
      <c r="N138" s="432">
        <v>-14.40688351</v>
      </c>
    </row>
    <row r="139" spans="1:14" ht="15" customHeight="1">
      <c r="A139" s="385"/>
      <c r="B139" s="427" t="s">
        <v>1096</v>
      </c>
      <c r="C139" s="386">
        <v>532.39609970999993</v>
      </c>
      <c r="D139" s="386">
        <v>4.43786243</v>
      </c>
      <c r="E139" s="402">
        <v>0.65192000000000005</v>
      </c>
      <c r="F139" s="386">
        <v>535.2892425</v>
      </c>
      <c r="G139" s="447">
        <v>0.46195000000000003</v>
      </c>
      <c r="H139" s="386">
        <v>503</v>
      </c>
      <c r="I139" s="402">
        <v>0.17693999999999999</v>
      </c>
      <c r="J139" s="386">
        <v>0</v>
      </c>
      <c r="K139" s="386">
        <v>352.47919314000001</v>
      </c>
      <c r="L139" s="436">
        <v>0.65848361064345506</v>
      </c>
      <c r="M139" s="388">
        <v>46.074043880000005</v>
      </c>
      <c r="N139" s="432">
        <v>-37.349174140000002</v>
      </c>
    </row>
    <row r="140" spans="1:14" ht="15" customHeight="1">
      <c r="A140" s="385"/>
      <c r="B140" s="387" t="s">
        <v>1097</v>
      </c>
      <c r="C140" s="386">
        <v>172.78218717999999</v>
      </c>
      <c r="D140" s="386">
        <v>3.8098112500000001</v>
      </c>
      <c r="E140" s="402">
        <v>0.56267999999999996</v>
      </c>
      <c r="F140" s="386">
        <v>174.92588799000001</v>
      </c>
      <c r="G140" s="447">
        <v>0.15762999999999999</v>
      </c>
      <c r="H140" s="386">
        <v>168</v>
      </c>
      <c r="I140" s="402">
        <v>0.15569</v>
      </c>
      <c r="J140" s="386">
        <v>0</v>
      </c>
      <c r="K140" s="386">
        <v>122.37419994</v>
      </c>
      <c r="L140" s="436">
        <v>0.699577411589277</v>
      </c>
      <c r="M140" s="388">
        <v>4.2317700499999997</v>
      </c>
      <c r="N140" s="432">
        <v>-7.97907718</v>
      </c>
    </row>
    <row r="141" spans="1:14" ht="15" customHeight="1">
      <c r="A141" s="385"/>
      <c r="B141" s="387" t="s">
        <v>1098</v>
      </c>
      <c r="C141" s="386">
        <v>14.88448144</v>
      </c>
      <c r="D141" s="386">
        <v>0</v>
      </c>
      <c r="E141" s="402">
        <v>0</v>
      </c>
      <c r="F141" s="386">
        <v>14.88448144</v>
      </c>
      <c r="G141" s="447">
        <v>0.25370000000000004</v>
      </c>
      <c r="H141" s="386">
        <v>7</v>
      </c>
      <c r="I141" s="402">
        <v>6.0479999999999999E-2</v>
      </c>
      <c r="J141" s="386">
        <v>0</v>
      </c>
      <c r="K141" s="386">
        <v>4.8883494299999999</v>
      </c>
      <c r="L141" s="436">
        <v>0.32841919617456283</v>
      </c>
      <c r="M141" s="388">
        <v>0.23042288</v>
      </c>
      <c r="N141" s="432">
        <v>-0.35802270000000003</v>
      </c>
    </row>
    <row r="142" spans="1:14" ht="15" customHeight="1">
      <c r="A142" s="385"/>
      <c r="B142" s="387" t="s">
        <v>1099</v>
      </c>
      <c r="C142" s="386">
        <v>344.72943108999999</v>
      </c>
      <c r="D142" s="386">
        <v>0.62805118000000004</v>
      </c>
      <c r="E142" s="402">
        <v>1.1932799999999999</v>
      </c>
      <c r="F142" s="386">
        <v>345.47887307000002</v>
      </c>
      <c r="G142" s="447">
        <v>0.625</v>
      </c>
      <c r="H142" s="386">
        <v>328</v>
      </c>
      <c r="I142" s="402">
        <v>0.19271000000000002</v>
      </c>
      <c r="J142" s="386">
        <v>0</v>
      </c>
      <c r="K142" s="386">
        <v>225.21664377000002</v>
      </c>
      <c r="L142" s="436">
        <v>0.65189700825603658</v>
      </c>
      <c r="M142" s="388">
        <v>41.611850950000004</v>
      </c>
      <c r="N142" s="432">
        <v>-29.012074260000002</v>
      </c>
    </row>
    <row r="143" spans="1:14" ht="15" customHeight="1">
      <c r="A143" s="385"/>
      <c r="B143" s="427" t="s">
        <v>1100</v>
      </c>
      <c r="C143" s="386">
        <v>1596.0101453900002</v>
      </c>
      <c r="D143" s="386">
        <v>28.630226449999999</v>
      </c>
      <c r="E143" s="424">
        <v>0.85431000000000001</v>
      </c>
      <c r="F143" s="386">
        <v>1620.4691370999999</v>
      </c>
      <c r="G143" s="447">
        <v>1</v>
      </c>
      <c r="H143" s="386">
        <v>1006</v>
      </c>
      <c r="I143" s="402">
        <v>0.22946999999999998</v>
      </c>
      <c r="J143" s="386">
        <v>0</v>
      </c>
      <c r="K143" s="386">
        <v>2244.7398682199996</v>
      </c>
      <c r="L143" s="436">
        <v>1.3852407409851679</v>
      </c>
      <c r="M143" s="388">
        <v>267.72119272999998</v>
      </c>
      <c r="N143" s="432">
        <v>-267.72119272999998</v>
      </c>
    </row>
    <row r="144" spans="1:14" ht="15" customHeight="1">
      <c r="A144" s="429"/>
      <c r="B144" s="429" t="s">
        <v>1101</v>
      </c>
      <c r="C144" s="430">
        <v>54978.464388340013</v>
      </c>
      <c r="D144" s="430">
        <v>1930.9574375000002</v>
      </c>
      <c r="E144" s="412">
        <v>0.54266492750343387</v>
      </c>
      <c r="F144" s="430">
        <v>55931.47572123001</v>
      </c>
      <c r="G144" s="450">
        <v>4.6499080168700156E-2</v>
      </c>
      <c r="H144" s="430">
        <v>29297</v>
      </c>
      <c r="I144" s="431">
        <v>0.14077939883847543</v>
      </c>
      <c r="J144" s="430">
        <v>0</v>
      </c>
      <c r="K144" s="430">
        <v>9612.3498735499979</v>
      </c>
      <c r="L144" s="431">
        <v>0.17185940026791427</v>
      </c>
      <c r="M144" s="430">
        <v>432.05124028</v>
      </c>
      <c r="N144" s="430">
        <v>-742.41443406999997</v>
      </c>
    </row>
    <row r="145" spans="1:14" ht="15" customHeight="1">
      <c r="A145" s="79"/>
      <c r="B145" s="79"/>
      <c r="C145" s="13"/>
      <c r="D145" s="13"/>
      <c r="E145" s="377"/>
      <c r="F145" s="13"/>
      <c r="G145" s="378"/>
      <c r="H145" s="13"/>
      <c r="I145" s="377"/>
      <c r="J145" s="693"/>
      <c r="K145" s="13"/>
      <c r="L145" s="377"/>
      <c r="M145" s="13"/>
      <c r="N145" s="13"/>
    </row>
    <row r="146" spans="1:14" ht="15" customHeight="1">
      <c r="A146" s="79"/>
      <c r="B146" s="79"/>
      <c r="C146" s="13"/>
      <c r="D146" s="13"/>
      <c r="E146" s="377"/>
      <c r="F146" s="13"/>
      <c r="G146" s="378"/>
      <c r="H146" s="13"/>
      <c r="I146" s="377"/>
      <c r="J146" s="693"/>
      <c r="K146" s="13"/>
      <c r="L146" s="377"/>
      <c r="M146" s="13"/>
      <c r="N146" s="13"/>
    </row>
    <row r="147" spans="1:14" ht="15" customHeight="1">
      <c r="A147" s="399" t="s">
        <v>1772</v>
      </c>
      <c r="B147" s="1166" t="s">
        <v>449</v>
      </c>
      <c r="C147" s="1166" t="s">
        <v>1077</v>
      </c>
      <c r="D147" s="1166" t="s">
        <v>1078</v>
      </c>
      <c r="E147" s="1166" t="s">
        <v>1079</v>
      </c>
      <c r="F147" s="1166" t="s">
        <v>1080</v>
      </c>
      <c r="G147" s="1166" t="s">
        <v>781</v>
      </c>
      <c r="H147" s="1166" t="s">
        <v>125</v>
      </c>
      <c r="I147" s="1166" t="s">
        <v>782</v>
      </c>
      <c r="J147" s="1166" t="s">
        <v>783</v>
      </c>
      <c r="K147" s="1166" t="s">
        <v>1081</v>
      </c>
      <c r="L147" s="1166" t="s">
        <v>1082</v>
      </c>
      <c r="M147" s="1166" t="s">
        <v>903</v>
      </c>
      <c r="N147" s="1166" t="s">
        <v>1767</v>
      </c>
    </row>
    <row r="148" spans="1:14" ht="15" customHeight="1">
      <c r="A148" s="439" t="s">
        <v>218</v>
      </c>
      <c r="B148" s="1167"/>
      <c r="C148" s="1167"/>
      <c r="D148" s="1167"/>
      <c r="E148" s="1167"/>
      <c r="F148" s="1167"/>
      <c r="G148" s="1167"/>
      <c r="H148" s="1167"/>
      <c r="I148" s="1167"/>
      <c r="J148" s="1167"/>
      <c r="K148" s="1167"/>
      <c r="L148" s="1167"/>
      <c r="M148" s="1167"/>
      <c r="N148" s="1167"/>
    </row>
    <row r="149" spans="1:14" ht="15" customHeight="1">
      <c r="A149" s="400" t="s">
        <v>981</v>
      </c>
      <c r="B149" s="390" t="s">
        <v>254</v>
      </c>
      <c r="C149" s="390" t="s">
        <v>255</v>
      </c>
      <c r="D149" s="390" t="s">
        <v>256</v>
      </c>
      <c r="E149" s="390" t="s">
        <v>257</v>
      </c>
      <c r="F149" s="390" t="s">
        <v>258</v>
      </c>
      <c r="G149" s="390" t="s">
        <v>259</v>
      </c>
      <c r="H149" s="390" t="s">
        <v>260</v>
      </c>
      <c r="I149" s="390" t="s">
        <v>261</v>
      </c>
      <c r="J149" s="390" t="s">
        <v>262</v>
      </c>
      <c r="K149" s="390" t="s">
        <v>263</v>
      </c>
      <c r="L149" s="390" t="s">
        <v>264</v>
      </c>
      <c r="M149" s="390" t="s">
        <v>265</v>
      </c>
      <c r="N149" s="390" t="s">
        <v>329</v>
      </c>
    </row>
    <row r="150" spans="1:14" ht="15" customHeight="1">
      <c r="A150" s="382" t="s">
        <v>1768</v>
      </c>
      <c r="B150" s="383"/>
      <c r="C150" s="384"/>
      <c r="D150" s="384"/>
      <c r="E150" s="384"/>
      <c r="F150" s="384"/>
      <c r="G150" s="384"/>
      <c r="H150" s="384"/>
      <c r="I150" s="384"/>
      <c r="J150" s="384"/>
      <c r="K150" s="384"/>
      <c r="L150" s="384"/>
      <c r="M150" s="384"/>
      <c r="N150" s="384"/>
    </row>
    <row r="151" spans="1:14" s="178" customFormat="1" ht="15" customHeight="1">
      <c r="A151" s="385"/>
      <c r="B151" s="427" t="s">
        <v>1084</v>
      </c>
      <c r="C151" s="386">
        <v>245738.64061485999</v>
      </c>
      <c r="D151" s="386">
        <v>1487.82725271</v>
      </c>
      <c r="E151" s="402">
        <v>0.69794999999999996</v>
      </c>
      <c r="F151" s="386">
        <v>246777.06633070001</v>
      </c>
      <c r="G151" s="447">
        <v>1.0399999999999999E-3</v>
      </c>
      <c r="H151" s="386">
        <v>142732</v>
      </c>
      <c r="I151" s="402">
        <v>0.14480000000000001</v>
      </c>
      <c r="J151" s="386">
        <v>0</v>
      </c>
      <c r="K151" s="386">
        <v>9267.2318895099997</v>
      </c>
      <c r="L151" s="436">
        <v>3.7553051534745148E-2</v>
      </c>
      <c r="M151" s="386">
        <v>37.61364055</v>
      </c>
      <c r="N151" s="404">
        <v>-165.5093627</v>
      </c>
    </row>
    <row r="152" spans="1:14" s="178" customFormat="1" ht="15" customHeight="1">
      <c r="A152" s="385"/>
      <c r="B152" s="387" t="s">
        <v>1085</v>
      </c>
      <c r="C152" s="386">
        <v>120779.89565025999</v>
      </c>
      <c r="D152" s="386">
        <v>581.85474305999992</v>
      </c>
      <c r="E152" s="402">
        <v>0.61838000000000004</v>
      </c>
      <c r="F152" s="386">
        <v>121139.70025313999</v>
      </c>
      <c r="G152" s="447">
        <v>7.7999999999999999E-4</v>
      </c>
      <c r="H152" s="386">
        <v>73943</v>
      </c>
      <c r="I152" s="402">
        <v>0.14002999999999999</v>
      </c>
      <c r="J152" s="386">
        <v>0</v>
      </c>
      <c r="K152" s="386">
        <v>3482.8966222600002</v>
      </c>
      <c r="L152" s="436">
        <v>2.8751075122209757E-2</v>
      </c>
      <c r="M152" s="388">
        <v>13.11097676</v>
      </c>
      <c r="N152" s="404">
        <v>-80.468934950000005</v>
      </c>
    </row>
    <row r="153" spans="1:14" s="178" customFormat="1" ht="15" customHeight="1">
      <c r="A153" s="385"/>
      <c r="B153" s="387" t="s">
        <v>1086</v>
      </c>
      <c r="C153" s="386">
        <v>124958.7449646</v>
      </c>
      <c r="D153" s="386">
        <v>905.97250965000001</v>
      </c>
      <c r="E153" s="402">
        <v>0.74904999999999999</v>
      </c>
      <c r="F153" s="386">
        <v>125637.36607756</v>
      </c>
      <c r="G153" s="447">
        <v>1.2999999999999999E-3</v>
      </c>
      <c r="H153" s="386">
        <v>68789</v>
      </c>
      <c r="I153" s="402">
        <v>0.14941000000000002</v>
      </c>
      <c r="J153" s="386">
        <v>0</v>
      </c>
      <c r="K153" s="386">
        <v>5784.3352672499996</v>
      </c>
      <c r="L153" s="436">
        <v>4.6039927832291092E-2</v>
      </c>
      <c r="M153" s="388">
        <v>24.50266379</v>
      </c>
      <c r="N153" s="404">
        <v>-85.040427750000006</v>
      </c>
    </row>
    <row r="154" spans="1:14" s="178" customFormat="1" ht="15" customHeight="1">
      <c r="A154" s="385"/>
      <c r="B154" s="427" t="s">
        <v>1087</v>
      </c>
      <c r="C154" s="386">
        <v>177723.07613635997</v>
      </c>
      <c r="D154" s="386">
        <v>1068.47051994</v>
      </c>
      <c r="E154" s="402">
        <v>0.81179000000000001</v>
      </c>
      <c r="F154" s="386">
        <v>178590.45006820001</v>
      </c>
      <c r="G154" s="447">
        <v>1.97E-3</v>
      </c>
      <c r="H154" s="386">
        <v>101459</v>
      </c>
      <c r="I154" s="402">
        <v>0.16736999999999999</v>
      </c>
      <c r="J154" s="386">
        <v>0</v>
      </c>
      <c r="K154" s="386">
        <v>12585.31736248</v>
      </c>
      <c r="L154" s="436">
        <v>7.0470270709737992E-2</v>
      </c>
      <c r="M154" s="388">
        <v>59.147708059999999</v>
      </c>
      <c r="N154" s="404">
        <v>-128.39298597000001</v>
      </c>
    </row>
    <row r="155" spans="1:14" s="178" customFormat="1" ht="15" customHeight="1">
      <c r="A155" s="385"/>
      <c r="B155" s="427" t="s">
        <v>1088</v>
      </c>
      <c r="C155" s="386">
        <v>257042.44003001001</v>
      </c>
      <c r="D155" s="386">
        <v>1094.52149095</v>
      </c>
      <c r="E155" s="402">
        <v>0.87587999999999999</v>
      </c>
      <c r="F155" s="386">
        <v>258001.10477935002</v>
      </c>
      <c r="G155" s="447">
        <v>3.5199999999999997E-3</v>
      </c>
      <c r="H155" s="386">
        <v>166778</v>
      </c>
      <c r="I155" s="402">
        <v>0.18137</v>
      </c>
      <c r="J155" s="386">
        <v>0</v>
      </c>
      <c r="K155" s="386">
        <v>30084.318208749999</v>
      </c>
      <c r="L155" s="436">
        <v>0.11660538521522602</v>
      </c>
      <c r="M155" s="388">
        <v>165.63255716</v>
      </c>
      <c r="N155" s="404">
        <v>-208.36682088999999</v>
      </c>
    </row>
    <row r="156" spans="1:14" s="178" customFormat="1" ht="15" customHeight="1">
      <c r="A156" s="385"/>
      <c r="B156" s="427" t="s">
        <v>1089</v>
      </c>
      <c r="C156" s="386">
        <v>91624.898499140007</v>
      </c>
      <c r="D156" s="386">
        <v>681.95620323000003</v>
      </c>
      <c r="E156" s="402">
        <v>0.71135999999999999</v>
      </c>
      <c r="F156" s="386">
        <v>92110.013276340003</v>
      </c>
      <c r="G156" s="447">
        <v>6.0099999999999997E-3</v>
      </c>
      <c r="H156" s="386">
        <v>74242</v>
      </c>
      <c r="I156" s="402">
        <v>0.1779</v>
      </c>
      <c r="J156" s="386">
        <v>0</v>
      </c>
      <c r="K156" s="386">
        <v>15421.969157240001</v>
      </c>
      <c r="L156" s="436">
        <v>0.1674298874648126</v>
      </c>
      <c r="M156" s="388">
        <v>98.968061790000007</v>
      </c>
      <c r="N156" s="404">
        <v>-146.92336255000001</v>
      </c>
    </row>
    <row r="157" spans="1:14" s="178" customFormat="1" ht="15" customHeight="1">
      <c r="A157" s="385"/>
      <c r="B157" s="427" t="s">
        <v>1090</v>
      </c>
      <c r="C157" s="386">
        <v>78868.511870200004</v>
      </c>
      <c r="D157" s="386">
        <v>439.74332536000003</v>
      </c>
      <c r="E157" s="402">
        <v>0.81766000000000005</v>
      </c>
      <c r="F157" s="386">
        <v>79228.073653229992</v>
      </c>
      <c r="G157" s="447">
        <v>1.1690000000000001E-2</v>
      </c>
      <c r="H157" s="386">
        <v>87448</v>
      </c>
      <c r="I157" s="402">
        <v>0.19968</v>
      </c>
      <c r="J157" s="386">
        <v>0</v>
      </c>
      <c r="K157" s="386">
        <v>23111.765759849997</v>
      </c>
      <c r="L157" s="436">
        <v>0.29171182251643413</v>
      </c>
      <c r="M157" s="388">
        <v>187.15756741999999</v>
      </c>
      <c r="N157" s="404">
        <v>-213.84770938</v>
      </c>
    </row>
    <row r="158" spans="1:14" s="178" customFormat="1" ht="15" customHeight="1">
      <c r="A158" s="385"/>
      <c r="B158" s="387" t="s">
        <v>1091</v>
      </c>
      <c r="C158" s="386">
        <v>70649.239923219997</v>
      </c>
      <c r="D158" s="386">
        <v>387.52413156</v>
      </c>
      <c r="E158" s="402">
        <v>0.82648999999999995</v>
      </c>
      <c r="F158" s="386">
        <v>70969.525549130005</v>
      </c>
      <c r="G158" s="447">
        <v>1.065E-2</v>
      </c>
      <c r="H158" s="386">
        <v>78101</v>
      </c>
      <c r="I158" s="402">
        <v>0.19780999999999999</v>
      </c>
      <c r="J158" s="386">
        <v>0</v>
      </c>
      <c r="K158" s="386">
        <v>19362.020055470002</v>
      </c>
      <c r="L158" s="436">
        <v>0.27282160766407088</v>
      </c>
      <c r="M158" s="388">
        <v>150.49851777000001</v>
      </c>
      <c r="N158" s="404">
        <v>-173.87703184999998</v>
      </c>
    </row>
    <row r="159" spans="1:14" s="178" customFormat="1" ht="15" customHeight="1">
      <c r="A159" s="385"/>
      <c r="B159" s="387" t="s">
        <v>1092</v>
      </c>
      <c r="C159" s="386">
        <v>8219.2719469799995</v>
      </c>
      <c r="D159" s="386">
        <v>52.219193799999999</v>
      </c>
      <c r="E159" s="402">
        <v>0.75214000000000003</v>
      </c>
      <c r="F159" s="386">
        <v>8258.5481041000003</v>
      </c>
      <c r="G159" s="447">
        <v>2.061E-2</v>
      </c>
      <c r="H159" s="386">
        <v>9347</v>
      </c>
      <c r="I159" s="402">
        <v>0.21579999999999999</v>
      </c>
      <c r="J159" s="386">
        <v>0</v>
      </c>
      <c r="K159" s="386">
        <v>3749.74570438</v>
      </c>
      <c r="L159" s="436">
        <v>0.45404418029828014</v>
      </c>
      <c r="M159" s="388">
        <v>36.65904965</v>
      </c>
      <c r="N159" s="404">
        <v>-39.970677530000003</v>
      </c>
    </row>
    <row r="160" spans="1:14" s="178" customFormat="1" ht="15" customHeight="1">
      <c r="A160" s="385"/>
      <c r="B160" s="427" t="s">
        <v>1093</v>
      </c>
      <c r="C160" s="386">
        <v>8993.5360330499989</v>
      </c>
      <c r="D160" s="386">
        <v>124.19781342</v>
      </c>
      <c r="E160" s="402">
        <v>0.74992999999999999</v>
      </c>
      <c r="F160" s="386">
        <v>9086.6753806800007</v>
      </c>
      <c r="G160" s="447">
        <v>4.5090000000000005E-2</v>
      </c>
      <c r="H160" s="386">
        <v>8499</v>
      </c>
      <c r="I160" s="402">
        <v>0.18823000000000001</v>
      </c>
      <c r="J160" s="386">
        <v>0</v>
      </c>
      <c r="K160" s="386">
        <v>5396.6477719499999</v>
      </c>
      <c r="L160" s="436">
        <v>0.59390784262242924</v>
      </c>
      <c r="M160" s="388">
        <v>74.708010999999999</v>
      </c>
      <c r="N160" s="404">
        <v>-140.84182550999998</v>
      </c>
    </row>
    <row r="161" spans="1:14" s="178" customFormat="1" ht="15" customHeight="1">
      <c r="A161" s="385"/>
      <c r="B161" s="387" t="s">
        <v>1094</v>
      </c>
      <c r="C161" s="386">
        <v>6024.7865587799997</v>
      </c>
      <c r="D161" s="386">
        <v>99.133436469999992</v>
      </c>
      <c r="E161" s="402">
        <v>0.76263000000000003</v>
      </c>
      <c r="F161" s="386">
        <v>6100.3889753500007</v>
      </c>
      <c r="G161" s="447">
        <v>3.3399999999999999E-2</v>
      </c>
      <c r="H161" s="386">
        <v>5910</v>
      </c>
      <c r="I161" s="402">
        <v>0.19975000000000001</v>
      </c>
      <c r="J161" s="386">
        <v>0</v>
      </c>
      <c r="K161" s="386">
        <v>3392.66193393</v>
      </c>
      <c r="L161" s="436">
        <v>0.55613862454325724</v>
      </c>
      <c r="M161" s="388">
        <v>40.648446790000001</v>
      </c>
      <c r="N161" s="404">
        <v>-62.74165593</v>
      </c>
    </row>
    <row r="162" spans="1:14" s="178" customFormat="1" ht="15" customHeight="1">
      <c r="A162" s="385"/>
      <c r="B162" s="387" t="s">
        <v>1095</v>
      </c>
      <c r="C162" s="386">
        <v>2968.7494742700001</v>
      </c>
      <c r="D162" s="386">
        <v>25.06437695</v>
      </c>
      <c r="E162" s="402">
        <v>0.69967999999999997</v>
      </c>
      <c r="F162" s="386">
        <v>2986.28640533</v>
      </c>
      <c r="G162" s="447">
        <v>6.8989999999999996E-2</v>
      </c>
      <c r="H162" s="386">
        <v>2589</v>
      </c>
      <c r="I162" s="402">
        <v>0.16469</v>
      </c>
      <c r="J162" s="386">
        <v>0</v>
      </c>
      <c r="K162" s="386">
        <v>2003.9858380200001</v>
      </c>
      <c r="L162" s="436">
        <v>0.67106284060471733</v>
      </c>
      <c r="M162" s="388">
        <v>34.059564209999998</v>
      </c>
      <c r="N162" s="404">
        <v>-78.100169579999999</v>
      </c>
    </row>
    <row r="163" spans="1:14" s="178" customFormat="1" ht="15" customHeight="1">
      <c r="A163" s="385"/>
      <c r="B163" s="427" t="s">
        <v>1096</v>
      </c>
      <c r="C163" s="386">
        <v>7055.5944781799999</v>
      </c>
      <c r="D163" s="386">
        <v>24.87781489</v>
      </c>
      <c r="E163" s="402">
        <v>0.68193999999999999</v>
      </c>
      <c r="F163" s="386">
        <v>7072.5597419799997</v>
      </c>
      <c r="G163" s="447">
        <v>0.34348000000000001</v>
      </c>
      <c r="H163" s="386">
        <v>7660</v>
      </c>
      <c r="I163" s="402">
        <v>0.21037</v>
      </c>
      <c r="J163" s="386">
        <v>0</v>
      </c>
      <c r="K163" s="386">
        <v>8212.3990683699994</v>
      </c>
      <c r="L163" s="436">
        <v>1.1611636193928982</v>
      </c>
      <c r="M163" s="388">
        <v>532.55408795999995</v>
      </c>
      <c r="N163" s="404">
        <v>-512.07988952999995</v>
      </c>
    </row>
    <row r="164" spans="1:14" s="178" customFormat="1" ht="15" customHeight="1">
      <c r="A164" s="385"/>
      <c r="B164" s="387" t="s">
        <v>1097</v>
      </c>
      <c r="C164" s="386">
        <v>1351.2358901099999</v>
      </c>
      <c r="D164" s="386">
        <v>4.0898289600000002</v>
      </c>
      <c r="E164" s="402">
        <v>0.56898000000000004</v>
      </c>
      <c r="F164" s="386">
        <v>1353.5629411700002</v>
      </c>
      <c r="G164" s="447">
        <v>0.14913999999999999</v>
      </c>
      <c r="H164" s="386">
        <v>1172</v>
      </c>
      <c r="I164" s="402">
        <v>0.19477</v>
      </c>
      <c r="J164" s="386">
        <v>0</v>
      </c>
      <c r="K164" s="386">
        <v>1450.0932275499999</v>
      </c>
      <c r="L164" s="436">
        <v>1.0713156983276746</v>
      </c>
      <c r="M164" s="388">
        <v>39.420125929999998</v>
      </c>
      <c r="N164" s="404">
        <v>-54.883821229999995</v>
      </c>
    </row>
    <row r="165" spans="1:14" s="178" customFormat="1" ht="15" customHeight="1">
      <c r="A165" s="385"/>
      <c r="B165" s="387" t="s">
        <v>1098</v>
      </c>
      <c r="C165" s="386">
        <v>1836.71124022</v>
      </c>
      <c r="D165" s="386">
        <v>17.931998050000001</v>
      </c>
      <c r="E165" s="402">
        <v>0.74295999999999995</v>
      </c>
      <c r="F165" s="386">
        <v>1850.03401693</v>
      </c>
      <c r="G165" s="447">
        <v>0.24681999999999998</v>
      </c>
      <c r="H165" s="386">
        <v>2233</v>
      </c>
      <c r="I165" s="402">
        <v>0.19062999999999999</v>
      </c>
      <c r="J165" s="386">
        <v>0</v>
      </c>
      <c r="K165" s="386">
        <v>2165.77457181</v>
      </c>
      <c r="L165" s="436">
        <v>1.1706674320529247</v>
      </c>
      <c r="M165" s="388">
        <v>86.951233810000005</v>
      </c>
      <c r="N165" s="404">
        <v>-179.35178074000001</v>
      </c>
    </row>
    <row r="166" spans="1:14" s="178" customFormat="1" ht="15" customHeight="1">
      <c r="A166" s="385"/>
      <c r="B166" s="387" t="s">
        <v>1099</v>
      </c>
      <c r="C166" s="386">
        <v>3867.6473478499997</v>
      </c>
      <c r="D166" s="386">
        <v>2.8559878799999998</v>
      </c>
      <c r="E166" s="402">
        <v>0.46059</v>
      </c>
      <c r="F166" s="386">
        <v>3868.9627838800002</v>
      </c>
      <c r="G166" s="447">
        <v>0.45768999999999999</v>
      </c>
      <c r="H166" s="386">
        <v>4255</v>
      </c>
      <c r="I166" s="402">
        <v>0.22527</v>
      </c>
      <c r="J166" s="386">
        <v>0</v>
      </c>
      <c r="K166" s="386">
        <v>4596.53126901</v>
      </c>
      <c r="L166" s="436">
        <v>1.1880525933620782</v>
      </c>
      <c r="M166" s="388">
        <v>406.18272822</v>
      </c>
      <c r="N166" s="404">
        <v>-277.84428756</v>
      </c>
    </row>
    <row r="167" spans="1:14" s="178" customFormat="1" ht="15" customHeight="1">
      <c r="A167" s="421"/>
      <c r="B167" s="422" t="s">
        <v>1100</v>
      </c>
      <c r="C167" s="423">
        <v>5774.7143511699996</v>
      </c>
      <c r="D167" s="423">
        <v>9.6788709700000002</v>
      </c>
      <c r="E167" s="424">
        <v>0.93271999999999999</v>
      </c>
      <c r="F167" s="423">
        <v>5783.7420630600009</v>
      </c>
      <c r="G167" s="448">
        <v>1</v>
      </c>
      <c r="H167" s="423">
        <v>4822</v>
      </c>
      <c r="I167" s="424">
        <v>0.17763999999999999</v>
      </c>
      <c r="J167" s="423">
        <v>0</v>
      </c>
      <c r="K167" s="423">
        <v>6595.64743851</v>
      </c>
      <c r="L167" s="437">
        <v>1.1403771756412742</v>
      </c>
      <c r="M167" s="425">
        <v>661.8452298200001</v>
      </c>
      <c r="N167" s="426">
        <v>-661.8452298200001</v>
      </c>
    </row>
    <row r="168" spans="1:14" s="178" customFormat="1" ht="15" customHeight="1">
      <c r="A168" s="410"/>
      <c r="B168" s="429" t="s">
        <v>1101</v>
      </c>
      <c r="C168" s="411">
        <v>1213477.6950092595</v>
      </c>
      <c r="D168" s="411">
        <v>7007.91949785</v>
      </c>
      <c r="E168" s="412">
        <v>0.76720949363050472</v>
      </c>
      <c r="F168" s="411">
        <v>1218814.06040013</v>
      </c>
      <c r="G168" s="449">
        <v>1.2833824350873359E-2</v>
      </c>
      <c r="H168" s="411">
        <v>839979</v>
      </c>
      <c r="I168" s="412">
        <v>0.16705053271309622</v>
      </c>
      <c r="J168" s="411">
        <v>0</v>
      </c>
      <c r="K168" s="411">
        <v>156663.34114633998</v>
      </c>
      <c r="L168" s="438">
        <v>0.12853752367683408</v>
      </c>
      <c r="M168" s="411">
        <v>2649.6601706900001</v>
      </c>
      <c r="N168" s="411">
        <v>-3210.0859734700002</v>
      </c>
    </row>
    <row r="169" spans="1:14" s="178" customFormat="1" ht="15" customHeight="1">
      <c r="A169" s="684"/>
      <c r="B169" s="684"/>
      <c r="C169" s="684"/>
      <c r="D169" s="684"/>
      <c r="E169" s="57"/>
      <c r="F169" s="684"/>
      <c r="G169" s="57"/>
      <c r="H169" s="684"/>
      <c r="I169" s="57"/>
      <c r="J169" s="684"/>
      <c r="K169" s="684"/>
      <c r="L169" s="57"/>
      <c r="M169" s="684"/>
      <c r="N169" s="684"/>
    </row>
    <row r="170" spans="1:14" s="178" customFormat="1" ht="15" customHeight="1">
      <c r="A170" s="684"/>
      <c r="B170" s="684"/>
      <c r="C170" s="684"/>
      <c r="D170" s="684"/>
      <c r="E170" s="57"/>
      <c r="F170" s="684"/>
      <c r="G170" s="57"/>
      <c r="H170" s="684"/>
      <c r="I170" s="57"/>
      <c r="J170" s="684"/>
      <c r="K170" s="684"/>
      <c r="L170" s="57"/>
      <c r="M170" s="684"/>
      <c r="N170" s="684"/>
    </row>
    <row r="171" spans="1:14" s="178" customFormat="1" ht="15" customHeight="1">
      <c r="A171" s="399" t="s">
        <v>1765</v>
      </c>
      <c r="B171" s="1166" t="s">
        <v>449</v>
      </c>
      <c r="C171" s="1166" t="s">
        <v>1077</v>
      </c>
      <c r="D171" s="1166" t="s">
        <v>1078</v>
      </c>
      <c r="E171" s="1166" t="s">
        <v>1079</v>
      </c>
      <c r="F171" s="1166" t="s">
        <v>1080</v>
      </c>
      <c r="G171" s="1166" t="s">
        <v>781</v>
      </c>
      <c r="H171" s="1166" t="s">
        <v>125</v>
      </c>
      <c r="I171" s="1166" t="s">
        <v>782</v>
      </c>
      <c r="J171" s="1166" t="s">
        <v>783</v>
      </c>
      <c r="K171" s="1166" t="s">
        <v>1081</v>
      </c>
      <c r="L171" s="1166" t="s">
        <v>1082</v>
      </c>
      <c r="M171" s="1166" t="s">
        <v>903</v>
      </c>
      <c r="N171" s="1166" t="s">
        <v>1767</v>
      </c>
    </row>
    <row r="172" spans="1:14" s="178" customFormat="1" ht="15" customHeight="1">
      <c r="A172" s="439" t="s">
        <v>218</v>
      </c>
      <c r="B172" s="1167"/>
      <c r="C172" s="1167"/>
      <c r="D172" s="1167"/>
      <c r="E172" s="1167"/>
      <c r="F172" s="1167"/>
      <c r="G172" s="1167"/>
      <c r="H172" s="1167"/>
      <c r="I172" s="1167"/>
      <c r="J172" s="1167"/>
      <c r="K172" s="1167"/>
      <c r="L172" s="1167"/>
      <c r="M172" s="1167"/>
      <c r="N172" s="1167"/>
    </row>
    <row r="173" spans="1:14" s="178" customFormat="1" ht="15" customHeight="1">
      <c r="A173" s="400" t="s">
        <v>981</v>
      </c>
      <c r="B173" s="390" t="s">
        <v>254</v>
      </c>
      <c r="C173" s="390" t="s">
        <v>255</v>
      </c>
      <c r="D173" s="390" t="s">
        <v>256</v>
      </c>
      <c r="E173" s="390" t="s">
        <v>257</v>
      </c>
      <c r="F173" s="390" t="s">
        <v>258</v>
      </c>
      <c r="G173" s="390" t="s">
        <v>259</v>
      </c>
      <c r="H173" s="390" t="s">
        <v>260</v>
      </c>
      <c r="I173" s="390" t="s">
        <v>261</v>
      </c>
      <c r="J173" s="390" t="s">
        <v>262</v>
      </c>
      <c r="K173" s="390" t="s">
        <v>263</v>
      </c>
      <c r="L173" s="390" t="s">
        <v>264</v>
      </c>
      <c r="M173" s="390" t="s">
        <v>265</v>
      </c>
      <c r="N173" s="390" t="s">
        <v>329</v>
      </c>
    </row>
    <row r="174" spans="1:14" s="178" customFormat="1" ht="15" customHeight="1">
      <c r="A174" s="382" t="s">
        <v>1768</v>
      </c>
      <c r="B174" s="383"/>
      <c r="C174" s="384"/>
      <c r="D174" s="384"/>
      <c r="E174" s="384"/>
      <c r="F174" s="384"/>
      <c r="G174" s="384"/>
      <c r="H174" s="384"/>
      <c r="I174" s="384"/>
      <c r="J174" s="384"/>
      <c r="K174" s="384"/>
      <c r="L174" s="384"/>
      <c r="M174" s="384"/>
      <c r="N174" s="384"/>
    </row>
    <row r="175" spans="1:14" s="178" customFormat="1" ht="15" customHeight="1">
      <c r="A175" s="385"/>
      <c r="B175" s="427" t="s">
        <v>1084</v>
      </c>
      <c r="C175" s="386">
        <v>228305.00542303</v>
      </c>
      <c r="D175" s="386">
        <v>1301.0341806099998</v>
      </c>
      <c r="E175" s="402">
        <v>0.66805000000000003</v>
      </c>
      <c r="F175" s="386">
        <v>229174.15544417</v>
      </c>
      <c r="G175" s="447">
        <v>1.0399999999999999E-3</v>
      </c>
      <c r="H175" s="386">
        <v>138203</v>
      </c>
      <c r="I175" s="402">
        <v>0.14459</v>
      </c>
      <c r="J175" s="386">
        <v>0</v>
      </c>
      <c r="K175" s="386">
        <v>8594.6135989799986</v>
      </c>
      <c r="L175" s="436">
        <v>3.7502542912495933E-2</v>
      </c>
      <c r="M175" s="386">
        <v>34.883844270000004</v>
      </c>
      <c r="N175" s="404">
        <v>-195.35850919000001</v>
      </c>
    </row>
    <row r="176" spans="1:14" s="178" customFormat="1" ht="15" customHeight="1">
      <c r="A176" s="385"/>
      <c r="B176" s="387" t="s">
        <v>1085</v>
      </c>
      <c r="C176" s="386">
        <v>110319.05706133999</v>
      </c>
      <c r="D176" s="386">
        <v>430.41346169999997</v>
      </c>
      <c r="E176" s="402">
        <v>0.65978999999999999</v>
      </c>
      <c r="F176" s="386">
        <v>110603.03751530001</v>
      </c>
      <c r="G176" s="447">
        <v>7.7999999999999999E-4</v>
      </c>
      <c r="H176" s="386">
        <v>70505</v>
      </c>
      <c r="I176" s="402">
        <v>0.13994999999999999</v>
      </c>
      <c r="J176" s="386">
        <v>0</v>
      </c>
      <c r="K176" s="386">
        <v>3169.61062571</v>
      </c>
      <c r="L176" s="436">
        <v>2.8657536871639168E-2</v>
      </c>
      <c r="M176" s="388">
        <v>11.92460567</v>
      </c>
      <c r="N176" s="404">
        <v>-91.891713749999994</v>
      </c>
    </row>
    <row r="177" spans="1:14" s="178" customFormat="1" ht="15" customHeight="1">
      <c r="A177" s="385"/>
      <c r="B177" s="387" t="s">
        <v>1086</v>
      </c>
      <c r="C177" s="386">
        <v>117985.94836169</v>
      </c>
      <c r="D177" s="386">
        <v>870.62071890999994</v>
      </c>
      <c r="E177" s="402">
        <v>0.67213000000000001</v>
      </c>
      <c r="F177" s="386">
        <v>118571.11792886999</v>
      </c>
      <c r="G177" s="447">
        <v>1.2900000000000001E-3</v>
      </c>
      <c r="H177" s="386">
        <v>67698</v>
      </c>
      <c r="I177" s="402">
        <v>0.14892</v>
      </c>
      <c r="J177" s="386">
        <v>0</v>
      </c>
      <c r="K177" s="386">
        <v>5425.0029732700004</v>
      </c>
      <c r="L177" s="436">
        <v>4.5753156991607542E-2</v>
      </c>
      <c r="M177" s="388">
        <v>22.959238600000003</v>
      </c>
      <c r="N177" s="404">
        <v>-103.46679544</v>
      </c>
    </row>
    <row r="178" spans="1:14" s="178" customFormat="1" ht="15" customHeight="1">
      <c r="A178" s="385"/>
      <c r="B178" s="427" t="s">
        <v>1087</v>
      </c>
      <c r="C178" s="386">
        <v>175026.10767378</v>
      </c>
      <c r="D178" s="386">
        <v>1118.76038077</v>
      </c>
      <c r="E178" s="402">
        <v>0.76642999999999994</v>
      </c>
      <c r="F178" s="386">
        <v>175883.55970967002</v>
      </c>
      <c r="G178" s="447">
        <v>1.97E-3</v>
      </c>
      <c r="H178" s="386">
        <v>102837</v>
      </c>
      <c r="I178" s="402">
        <v>0.16861999999999999</v>
      </c>
      <c r="J178" s="386">
        <v>0</v>
      </c>
      <c r="K178" s="386">
        <v>12480.96322602</v>
      </c>
      <c r="L178" s="436">
        <v>7.0961511392095167E-2</v>
      </c>
      <c r="M178" s="388">
        <v>58.64760502</v>
      </c>
      <c r="N178" s="404">
        <v>-156.55657360000001</v>
      </c>
    </row>
    <row r="179" spans="1:14" s="178" customFormat="1" ht="15" customHeight="1">
      <c r="A179" s="385"/>
      <c r="B179" s="427" t="s">
        <v>1088</v>
      </c>
      <c r="C179" s="386">
        <v>248288.90364812</v>
      </c>
      <c r="D179" s="386">
        <v>1136.0757191099999</v>
      </c>
      <c r="E179" s="402">
        <v>0.83909999999999996</v>
      </c>
      <c r="F179" s="386">
        <v>249242.18132966</v>
      </c>
      <c r="G179" s="447">
        <v>3.5299999999999997E-3</v>
      </c>
      <c r="H179" s="386">
        <v>167005</v>
      </c>
      <c r="I179" s="402">
        <v>0.18359000000000003</v>
      </c>
      <c r="J179" s="386">
        <v>0</v>
      </c>
      <c r="K179" s="386">
        <v>29434.412658779998</v>
      </c>
      <c r="L179" s="436">
        <v>0.1180956309311408</v>
      </c>
      <c r="M179" s="388">
        <v>162.09709753999999</v>
      </c>
      <c r="N179" s="404">
        <v>-227.78800380999999</v>
      </c>
    </row>
    <row r="180" spans="1:14" s="178" customFormat="1" ht="15" customHeight="1">
      <c r="A180" s="385"/>
      <c r="B180" s="427" t="s">
        <v>1089</v>
      </c>
      <c r="C180" s="386">
        <v>87584.809194670001</v>
      </c>
      <c r="D180" s="386">
        <v>725.18309159</v>
      </c>
      <c r="E180" s="402">
        <v>0.69477</v>
      </c>
      <c r="F180" s="386">
        <v>88088.641723549998</v>
      </c>
      <c r="G180" s="447">
        <v>6.0200000000000002E-3</v>
      </c>
      <c r="H180" s="386">
        <v>73932</v>
      </c>
      <c r="I180" s="402">
        <v>0.17881</v>
      </c>
      <c r="J180" s="386">
        <v>0</v>
      </c>
      <c r="K180" s="386">
        <v>14832.919350100001</v>
      </c>
      <c r="L180" s="436">
        <v>0.16838628749266438</v>
      </c>
      <c r="M180" s="388">
        <v>95.211210519999995</v>
      </c>
      <c r="N180" s="404">
        <v>-172.33236685</v>
      </c>
    </row>
    <row r="181" spans="1:14" s="178" customFormat="1" ht="15" customHeight="1">
      <c r="A181" s="385"/>
      <c r="B181" s="427" t="s">
        <v>1090</v>
      </c>
      <c r="C181" s="386">
        <v>74579.711598429989</v>
      </c>
      <c r="D181" s="386">
        <v>473.41305595</v>
      </c>
      <c r="E181" s="402">
        <v>0.82715000000000005</v>
      </c>
      <c r="F181" s="386">
        <v>74971.293317570002</v>
      </c>
      <c r="G181" s="447">
        <v>1.172E-2</v>
      </c>
      <c r="H181" s="386">
        <v>88332</v>
      </c>
      <c r="I181" s="402">
        <v>0.20484000000000002</v>
      </c>
      <c r="J181" s="386">
        <v>0</v>
      </c>
      <c r="K181" s="386">
        <v>22480.168480050001</v>
      </c>
      <c r="L181" s="436">
        <v>0.29985034918400733</v>
      </c>
      <c r="M181" s="388">
        <v>182.23776275</v>
      </c>
      <c r="N181" s="404">
        <v>-232.25621518</v>
      </c>
    </row>
    <row r="182" spans="1:14" s="178" customFormat="1" ht="15" customHeight="1">
      <c r="A182" s="385"/>
      <c r="B182" s="387" t="s">
        <v>1091</v>
      </c>
      <c r="C182" s="386">
        <v>66697.263365010003</v>
      </c>
      <c r="D182" s="386">
        <v>431.32136791000005</v>
      </c>
      <c r="E182" s="402">
        <v>0.83318999999999999</v>
      </c>
      <c r="F182" s="386">
        <v>67056.636558979997</v>
      </c>
      <c r="G182" s="447">
        <v>1.0669999999999999E-2</v>
      </c>
      <c r="H182" s="386">
        <v>78695</v>
      </c>
      <c r="I182" s="402">
        <v>0.20280000000000001</v>
      </c>
      <c r="J182" s="386">
        <v>0</v>
      </c>
      <c r="K182" s="386">
        <v>18788.75012656</v>
      </c>
      <c r="L182" s="436">
        <v>0.2801922537530534</v>
      </c>
      <c r="M182" s="388">
        <v>146.19128712</v>
      </c>
      <c r="N182" s="404">
        <v>-190.10210843999999</v>
      </c>
    </row>
    <row r="183" spans="1:14" s="178" customFormat="1" ht="15" customHeight="1">
      <c r="A183" s="385"/>
      <c r="B183" s="387" t="s">
        <v>1092</v>
      </c>
      <c r="C183" s="386">
        <v>7882.4482334200002</v>
      </c>
      <c r="D183" s="386">
        <v>42.091688040000001</v>
      </c>
      <c r="E183" s="402">
        <v>0.76519999999999999</v>
      </c>
      <c r="F183" s="386">
        <v>7914.6567585900002</v>
      </c>
      <c r="G183" s="447">
        <v>2.0560000000000002E-2</v>
      </c>
      <c r="H183" s="386">
        <v>9637</v>
      </c>
      <c r="I183" s="402">
        <v>0.22211999999999998</v>
      </c>
      <c r="J183" s="386">
        <v>0</v>
      </c>
      <c r="K183" s="386">
        <v>3691.4183534899998</v>
      </c>
      <c r="L183" s="436">
        <v>0.46640283540832006</v>
      </c>
      <c r="M183" s="388">
        <v>36.046475630000003</v>
      </c>
      <c r="N183" s="404">
        <v>-42.154106740000003</v>
      </c>
    </row>
    <row r="184" spans="1:14" s="178" customFormat="1" ht="15" customHeight="1">
      <c r="A184" s="385"/>
      <c r="B184" s="427" t="s">
        <v>1093</v>
      </c>
      <c r="C184" s="386">
        <v>9461.135679590001</v>
      </c>
      <c r="D184" s="386">
        <v>121.54511895</v>
      </c>
      <c r="E184" s="402">
        <v>0.78020999999999996</v>
      </c>
      <c r="F184" s="386">
        <v>9555.9660139299995</v>
      </c>
      <c r="G184" s="447">
        <v>4.4699999999999997E-2</v>
      </c>
      <c r="H184" s="386">
        <v>9415</v>
      </c>
      <c r="I184" s="402">
        <v>0.18528</v>
      </c>
      <c r="J184" s="386">
        <v>0</v>
      </c>
      <c r="K184" s="386">
        <v>5549.7517388100005</v>
      </c>
      <c r="L184" s="436">
        <v>0.58076302602164676</v>
      </c>
      <c r="M184" s="388">
        <v>76.583103090000009</v>
      </c>
      <c r="N184" s="404">
        <v>-167.14782341999998</v>
      </c>
    </row>
    <row r="185" spans="1:14" s="178" customFormat="1" ht="15" customHeight="1">
      <c r="A185" s="385"/>
      <c r="B185" s="387" t="s">
        <v>1094</v>
      </c>
      <c r="C185" s="386">
        <v>6359.6352123699999</v>
      </c>
      <c r="D185" s="386">
        <v>91.999222439999997</v>
      </c>
      <c r="E185" s="402">
        <v>0.76124000000000003</v>
      </c>
      <c r="F185" s="386">
        <v>6429.6690156800005</v>
      </c>
      <c r="G185" s="447">
        <v>3.2680000000000001E-2</v>
      </c>
      <c r="H185" s="386">
        <v>6663</v>
      </c>
      <c r="I185" s="402">
        <v>0.19608</v>
      </c>
      <c r="J185" s="386">
        <v>0</v>
      </c>
      <c r="K185" s="386">
        <v>3471.0605292099999</v>
      </c>
      <c r="L185" s="436">
        <v>0.53985057718292229</v>
      </c>
      <c r="M185" s="388">
        <v>41.247661200000003</v>
      </c>
      <c r="N185" s="404">
        <v>-75.041487989999993</v>
      </c>
    </row>
    <row r="186" spans="1:14" s="178" customFormat="1" ht="15" customHeight="1">
      <c r="A186" s="385"/>
      <c r="B186" s="387" t="s">
        <v>1095</v>
      </c>
      <c r="C186" s="386">
        <v>3101.5004672199998</v>
      </c>
      <c r="D186" s="386">
        <v>29.545896510000002</v>
      </c>
      <c r="E186" s="402">
        <v>0.83925000000000005</v>
      </c>
      <c r="F186" s="386">
        <v>3126.2969982499999</v>
      </c>
      <c r="G186" s="447">
        <v>6.9440000000000002E-2</v>
      </c>
      <c r="H186" s="386">
        <v>2752</v>
      </c>
      <c r="I186" s="402">
        <v>0.16306000000000001</v>
      </c>
      <c r="J186" s="386">
        <v>0</v>
      </c>
      <c r="K186" s="386">
        <v>2078.6912096000001</v>
      </c>
      <c r="L186" s="436">
        <v>0.66490522517968842</v>
      </c>
      <c r="M186" s="388">
        <v>35.335441889999998</v>
      </c>
      <c r="N186" s="404">
        <v>-92.106335430000001</v>
      </c>
    </row>
    <row r="187" spans="1:14" s="178" customFormat="1" ht="15" customHeight="1">
      <c r="A187" s="385"/>
      <c r="B187" s="427" t="s">
        <v>1096</v>
      </c>
      <c r="C187" s="386">
        <v>7011.14219503</v>
      </c>
      <c r="D187" s="386">
        <v>33.427386920000004</v>
      </c>
      <c r="E187" s="402">
        <v>0.80817000000000005</v>
      </c>
      <c r="F187" s="386">
        <v>7038.1570547499996</v>
      </c>
      <c r="G187" s="447">
        <v>0.34027000000000002</v>
      </c>
      <c r="H187" s="386">
        <v>7743</v>
      </c>
      <c r="I187" s="402">
        <v>0.21648000000000001</v>
      </c>
      <c r="J187" s="386">
        <v>0</v>
      </c>
      <c r="K187" s="386">
        <v>8383.057530439999</v>
      </c>
      <c r="L187" s="436">
        <v>1.1910870225299017</v>
      </c>
      <c r="M187" s="388">
        <v>541.32389034000005</v>
      </c>
      <c r="N187" s="404">
        <v>-547.98708958000009</v>
      </c>
    </row>
    <row r="188" spans="1:14" s="178" customFormat="1" ht="15" customHeight="1">
      <c r="A188" s="385"/>
      <c r="B188" s="387" t="s">
        <v>1097</v>
      </c>
      <c r="C188" s="386">
        <v>1542.9456133699998</v>
      </c>
      <c r="D188" s="386">
        <v>7.2653750300000004</v>
      </c>
      <c r="E188" s="402">
        <v>0.84553999999999996</v>
      </c>
      <c r="F188" s="386">
        <v>1549.08875233</v>
      </c>
      <c r="G188" s="447">
        <v>0.14881</v>
      </c>
      <c r="H188" s="386">
        <v>1313</v>
      </c>
      <c r="I188" s="402">
        <v>0.19167000000000001</v>
      </c>
      <c r="J188" s="386">
        <v>0</v>
      </c>
      <c r="K188" s="386">
        <v>1633.12004101</v>
      </c>
      <c r="L188" s="436">
        <v>1.0542456257290667</v>
      </c>
      <c r="M188" s="388">
        <v>44.406324520000005</v>
      </c>
      <c r="N188" s="404">
        <v>-57.110366290000002</v>
      </c>
    </row>
    <row r="189" spans="1:14" s="178" customFormat="1" ht="15" customHeight="1">
      <c r="A189" s="385"/>
      <c r="B189" s="387" t="s">
        <v>1098</v>
      </c>
      <c r="C189" s="386">
        <v>1738.6625138900001</v>
      </c>
      <c r="D189" s="386">
        <v>23.98205454</v>
      </c>
      <c r="E189" s="402">
        <v>0.82191000000000003</v>
      </c>
      <c r="F189" s="386">
        <v>1758.3737184900001</v>
      </c>
      <c r="G189" s="447">
        <v>0.24568000000000001</v>
      </c>
      <c r="H189" s="386">
        <v>2237</v>
      </c>
      <c r="I189" s="402">
        <v>0.20821999999999999</v>
      </c>
      <c r="J189" s="386">
        <v>0</v>
      </c>
      <c r="K189" s="386">
        <v>2247.6810062300001</v>
      </c>
      <c r="L189" s="436">
        <v>1.2782726348754756</v>
      </c>
      <c r="M189" s="388">
        <v>90.045677580000003</v>
      </c>
      <c r="N189" s="404">
        <v>-210.52235087</v>
      </c>
    </row>
    <row r="190" spans="1:14" s="178" customFormat="1" ht="15" customHeight="1">
      <c r="A190" s="385"/>
      <c r="B190" s="387" t="s">
        <v>1099</v>
      </c>
      <c r="C190" s="386">
        <v>3729.5340677700001</v>
      </c>
      <c r="D190" s="386">
        <v>2.17995735</v>
      </c>
      <c r="E190" s="402">
        <v>0.53236000000000006</v>
      </c>
      <c r="F190" s="386">
        <v>3730.6945839299997</v>
      </c>
      <c r="G190" s="447">
        <v>0.46435999999999999</v>
      </c>
      <c r="H190" s="386">
        <v>4193</v>
      </c>
      <c r="I190" s="402">
        <v>0.23065999999999998</v>
      </c>
      <c r="J190" s="386">
        <v>0</v>
      </c>
      <c r="K190" s="386">
        <v>4502.2564831999998</v>
      </c>
      <c r="L190" s="436">
        <v>1.2068145440244586</v>
      </c>
      <c r="M190" s="388">
        <v>406.87188824000003</v>
      </c>
      <c r="N190" s="404">
        <v>-280.35437242</v>
      </c>
    </row>
    <row r="191" spans="1:14" s="178" customFormat="1" ht="15" customHeight="1">
      <c r="A191" s="421"/>
      <c r="B191" s="422" t="s">
        <v>1100</v>
      </c>
      <c r="C191" s="423">
        <v>5948.1358860800001</v>
      </c>
      <c r="D191" s="423">
        <v>26.957509469999998</v>
      </c>
      <c r="E191" s="424">
        <v>0.97716999999999998</v>
      </c>
      <c r="F191" s="423">
        <v>5974.4779082200002</v>
      </c>
      <c r="G191" s="448">
        <v>1</v>
      </c>
      <c r="H191" s="423">
        <v>5052</v>
      </c>
      <c r="I191" s="424">
        <v>0.17779</v>
      </c>
      <c r="J191" s="423">
        <v>0</v>
      </c>
      <c r="K191" s="423">
        <v>6321.1342962399995</v>
      </c>
      <c r="L191" s="437">
        <v>1.0580228755290988</v>
      </c>
      <c r="M191" s="425">
        <v>719.44696804</v>
      </c>
      <c r="N191" s="426">
        <v>-719.44696804</v>
      </c>
    </row>
    <row r="192" spans="1:14" s="178" customFormat="1" ht="15" customHeight="1">
      <c r="A192" s="410"/>
      <c r="B192" s="429" t="s">
        <v>1101</v>
      </c>
      <c r="C192" s="411">
        <v>1155561.9461948103</v>
      </c>
      <c r="D192" s="411">
        <v>6865.8161857999994</v>
      </c>
      <c r="E192" s="412">
        <v>0.74620265176148648</v>
      </c>
      <c r="F192" s="411">
        <v>1160668.0043319401</v>
      </c>
      <c r="G192" s="449">
        <v>1.3448874225749918E-2</v>
      </c>
      <c r="H192" s="411">
        <v>836212</v>
      </c>
      <c r="I192" s="412">
        <v>0.16869976036821996</v>
      </c>
      <c r="J192" s="411">
        <v>0</v>
      </c>
      <c r="K192" s="411">
        <v>153084.61222770001</v>
      </c>
      <c r="L192" s="438">
        <v>0.13189354032018208</v>
      </c>
      <c r="M192" s="411">
        <v>2705.4600820200003</v>
      </c>
      <c r="N192" s="411">
        <v>-3561.6231870399997</v>
      </c>
    </row>
    <row r="193" spans="1:21" s="178" customFormat="1" ht="15" customHeight="1">
      <c r="A193" s="684"/>
      <c r="B193" s="684"/>
      <c r="C193" s="684"/>
      <c r="D193" s="684"/>
      <c r="E193" s="57"/>
      <c r="F193" s="684"/>
      <c r="G193" s="57"/>
      <c r="H193" s="684"/>
      <c r="I193" s="57"/>
      <c r="J193" s="684"/>
      <c r="K193" s="684"/>
      <c r="L193" s="57"/>
      <c r="M193" s="684"/>
      <c r="N193" s="684"/>
    </row>
    <row r="194" spans="1:21" ht="15" customHeight="1">
      <c r="A194" s="381"/>
      <c r="B194"/>
      <c r="C194"/>
      <c r="D194"/>
      <c r="E194"/>
      <c r="F194"/>
      <c r="G194"/>
      <c r="H194"/>
      <c r="I194"/>
      <c r="J194"/>
      <c r="K194"/>
      <c r="L194"/>
      <c r="M194"/>
      <c r="N194"/>
    </row>
    <row r="195" spans="1:21" ht="15" customHeight="1">
      <c r="A195" s="399" t="s">
        <v>1772</v>
      </c>
      <c r="B195" s="1166" t="s">
        <v>449</v>
      </c>
      <c r="C195" s="1166" t="s">
        <v>1077</v>
      </c>
      <c r="D195" s="1166" t="s">
        <v>1078</v>
      </c>
      <c r="E195" s="1166" t="s">
        <v>1079</v>
      </c>
      <c r="F195" s="1166" t="s">
        <v>1080</v>
      </c>
      <c r="G195" s="1166" t="s">
        <v>781</v>
      </c>
      <c r="H195" s="1166" t="s">
        <v>125</v>
      </c>
      <c r="I195" s="1166" t="s">
        <v>782</v>
      </c>
      <c r="J195" s="1166" t="s">
        <v>783</v>
      </c>
      <c r="K195" s="1166" t="s">
        <v>1081</v>
      </c>
      <c r="L195" s="1166" t="s">
        <v>1082</v>
      </c>
      <c r="M195" s="1166" t="s">
        <v>903</v>
      </c>
      <c r="N195" s="1166" t="s">
        <v>1767</v>
      </c>
      <c r="O195" s="684" t="s">
        <v>78</v>
      </c>
      <c r="U195" s="684" t="s">
        <v>78</v>
      </c>
    </row>
    <row r="196" spans="1:21" ht="15" customHeight="1">
      <c r="A196" s="439" t="s">
        <v>218</v>
      </c>
      <c r="B196" s="1167"/>
      <c r="C196" s="1167"/>
      <c r="D196" s="1167"/>
      <c r="E196" s="1167"/>
      <c r="F196" s="1167"/>
      <c r="G196" s="1167"/>
      <c r="H196" s="1167"/>
      <c r="I196" s="1167"/>
      <c r="J196" s="1167"/>
      <c r="K196" s="1167"/>
      <c r="L196" s="1167"/>
      <c r="M196" s="1167"/>
      <c r="N196" s="1167"/>
    </row>
    <row r="197" spans="1:21" s="178" customFormat="1" ht="15" customHeight="1">
      <c r="A197" s="400" t="s">
        <v>981</v>
      </c>
      <c r="B197" s="390" t="s">
        <v>254</v>
      </c>
      <c r="C197" s="390" t="s">
        <v>255</v>
      </c>
      <c r="D197" s="390" t="s">
        <v>256</v>
      </c>
      <c r="E197" s="390" t="s">
        <v>257</v>
      </c>
      <c r="F197" s="390" t="s">
        <v>258</v>
      </c>
      <c r="G197" s="390" t="s">
        <v>259</v>
      </c>
      <c r="H197" s="390" t="s">
        <v>260</v>
      </c>
      <c r="I197" s="390" t="s">
        <v>261</v>
      </c>
      <c r="J197" s="390" t="s">
        <v>262</v>
      </c>
      <c r="K197" s="390" t="s">
        <v>263</v>
      </c>
      <c r="L197" s="390" t="s">
        <v>264</v>
      </c>
      <c r="M197" s="390" t="s">
        <v>265</v>
      </c>
      <c r="N197" s="390" t="s">
        <v>329</v>
      </c>
    </row>
    <row r="198" spans="1:21" s="178" customFormat="1" ht="15" customHeight="1">
      <c r="A198" s="382" t="s">
        <v>1103</v>
      </c>
      <c r="B198" s="383"/>
      <c r="C198" s="384"/>
      <c r="D198" s="384"/>
      <c r="E198" s="384"/>
      <c r="F198" s="384"/>
      <c r="G198" s="384"/>
      <c r="H198" s="384"/>
      <c r="I198" s="384"/>
      <c r="J198" s="384"/>
      <c r="K198" s="384"/>
      <c r="L198" s="384"/>
      <c r="M198" s="384"/>
      <c r="N198" s="384"/>
    </row>
    <row r="199" spans="1:21" s="178" customFormat="1" ht="15" customHeight="1">
      <c r="A199" s="385"/>
      <c r="B199" s="427" t="s">
        <v>1084</v>
      </c>
      <c r="C199" s="386">
        <v>685.34441888999993</v>
      </c>
      <c r="D199" s="386">
        <v>3993.3407347699999</v>
      </c>
      <c r="E199" s="402">
        <v>0.57306000000000001</v>
      </c>
      <c r="F199" s="386">
        <v>2973.76282666</v>
      </c>
      <c r="G199" s="447">
        <v>1.08E-3</v>
      </c>
      <c r="H199" s="386">
        <v>72414</v>
      </c>
      <c r="I199" s="402">
        <v>0.50984000000000007</v>
      </c>
      <c r="J199" s="386">
        <v>0</v>
      </c>
      <c r="K199" s="386">
        <v>417.65612949000001</v>
      </c>
      <c r="L199" s="436">
        <v>0.14044702077303625</v>
      </c>
      <c r="M199" s="386">
        <v>1.63149908</v>
      </c>
      <c r="N199" s="404">
        <v>-4.3919219199999997</v>
      </c>
    </row>
    <row r="200" spans="1:21" s="178" customFormat="1" ht="15" customHeight="1">
      <c r="A200" s="385"/>
      <c r="B200" s="387" t="s">
        <v>1085</v>
      </c>
      <c r="C200" s="386">
        <v>289.91554108999998</v>
      </c>
      <c r="D200" s="386">
        <v>1819.3464979</v>
      </c>
      <c r="E200" s="402">
        <v>0.49972</v>
      </c>
      <c r="F200" s="386">
        <v>1199.0811308299999</v>
      </c>
      <c r="G200" s="447">
        <v>8.3000000000000001E-4</v>
      </c>
      <c r="H200" s="386">
        <v>31948</v>
      </c>
      <c r="I200" s="402">
        <v>0.52666000000000002</v>
      </c>
      <c r="J200" s="386">
        <v>0</v>
      </c>
      <c r="K200" s="386">
        <v>144.54357131999998</v>
      </c>
      <c r="L200" s="436">
        <v>0.12054528055157319</v>
      </c>
      <c r="M200" s="388">
        <v>0.52467226</v>
      </c>
      <c r="N200" s="404">
        <v>-1.5528191499999999</v>
      </c>
    </row>
    <row r="201" spans="1:21" s="178" customFormat="1" ht="15" customHeight="1">
      <c r="A201" s="385"/>
      <c r="B201" s="387" t="s">
        <v>1086</v>
      </c>
      <c r="C201" s="386">
        <v>395.42887780000001</v>
      </c>
      <c r="D201" s="386">
        <v>2173.9942368699999</v>
      </c>
      <c r="E201" s="402">
        <v>0.63443000000000005</v>
      </c>
      <c r="F201" s="386">
        <v>1774.6816958299999</v>
      </c>
      <c r="G201" s="447">
        <v>1.25E-3</v>
      </c>
      <c r="H201" s="386">
        <v>40466</v>
      </c>
      <c r="I201" s="402">
        <v>0.49847000000000002</v>
      </c>
      <c r="J201" s="386">
        <v>0</v>
      </c>
      <c r="K201" s="386">
        <v>273.11255817</v>
      </c>
      <c r="L201" s="436">
        <v>0.15389382716446406</v>
      </c>
      <c r="M201" s="388">
        <v>1.10682682</v>
      </c>
      <c r="N201" s="404">
        <v>-2.8391027700000002</v>
      </c>
    </row>
    <row r="202" spans="1:21" s="178" customFormat="1" ht="15" customHeight="1">
      <c r="A202" s="385"/>
      <c r="B202" s="427" t="s">
        <v>1087</v>
      </c>
      <c r="C202" s="386">
        <v>644.30961189000004</v>
      </c>
      <c r="D202" s="386">
        <v>2521.6513016500003</v>
      </c>
      <c r="E202" s="402">
        <v>0.75177000000000005</v>
      </c>
      <c r="F202" s="386">
        <v>2540.0196733299999</v>
      </c>
      <c r="G202" s="447">
        <v>1.9500000000000001E-3</v>
      </c>
      <c r="H202" s="386">
        <v>43774</v>
      </c>
      <c r="I202" s="402">
        <v>0.46679999999999999</v>
      </c>
      <c r="J202" s="386">
        <v>0</v>
      </c>
      <c r="K202" s="386">
        <v>498.53936912</v>
      </c>
      <c r="L202" s="436">
        <v>0.19627382195288598</v>
      </c>
      <c r="M202" s="388">
        <v>2.3107952799999998</v>
      </c>
      <c r="N202" s="404">
        <v>-3.88401818</v>
      </c>
    </row>
    <row r="203" spans="1:21" s="178" customFormat="1" ht="15" customHeight="1">
      <c r="A203" s="385"/>
      <c r="B203" s="427" t="s">
        <v>1088</v>
      </c>
      <c r="C203" s="386">
        <v>818.97136694000005</v>
      </c>
      <c r="D203" s="386">
        <v>2502.4071258399999</v>
      </c>
      <c r="E203" s="402">
        <v>0.81735000000000002</v>
      </c>
      <c r="F203" s="386">
        <v>2864.30960069</v>
      </c>
      <c r="G203" s="447">
        <v>3.4899999999999996E-3</v>
      </c>
      <c r="H203" s="386">
        <v>36640</v>
      </c>
      <c r="I203" s="402">
        <v>0.45884999999999998</v>
      </c>
      <c r="J203" s="386">
        <v>0</v>
      </c>
      <c r="K203" s="386">
        <v>802.73150536000003</v>
      </c>
      <c r="L203" s="436">
        <v>0.28025305126464872</v>
      </c>
      <c r="M203" s="388">
        <v>4.5731628300000002</v>
      </c>
      <c r="N203" s="404">
        <v>-5.4365699100000002</v>
      </c>
    </row>
    <row r="204" spans="1:21" s="178" customFormat="1" ht="15" customHeight="1">
      <c r="A204" s="385"/>
      <c r="B204" s="427" t="s">
        <v>1089</v>
      </c>
      <c r="C204" s="386">
        <v>412.64412295</v>
      </c>
      <c r="D204" s="386">
        <v>1338.2532711400002</v>
      </c>
      <c r="E204" s="402">
        <v>0.73011000000000004</v>
      </c>
      <c r="F204" s="386">
        <v>1389.7180213499998</v>
      </c>
      <c r="G204" s="447">
        <v>5.9199999999999999E-3</v>
      </c>
      <c r="H204" s="386">
        <v>28626</v>
      </c>
      <c r="I204" s="402">
        <v>0.46732999999999997</v>
      </c>
      <c r="J204" s="386">
        <v>0</v>
      </c>
      <c r="K204" s="386">
        <v>540.71455979999996</v>
      </c>
      <c r="L204" s="436">
        <v>0.3890822105586132</v>
      </c>
      <c r="M204" s="388">
        <v>3.8406215699999997</v>
      </c>
      <c r="N204" s="404">
        <v>-5.3900336399999995</v>
      </c>
    </row>
    <row r="205" spans="1:21" s="178" customFormat="1" ht="15" customHeight="1">
      <c r="A205" s="385"/>
      <c r="B205" s="427" t="s">
        <v>1090</v>
      </c>
      <c r="C205" s="386">
        <v>596.69198921999998</v>
      </c>
      <c r="D205" s="386">
        <v>1487.4818011099999</v>
      </c>
      <c r="E205" s="402">
        <v>0.77893000000000001</v>
      </c>
      <c r="F205" s="386">
        <v>1755.3385764500001</v>
      </c>
      <c r="G205" s="447">
        <v>1.2070000000000001E-2</v>
      </c>
      <c r="H205" s="386">
        <v>35826</v>
      </c>
      <c r="I205" s="402">
        <v>0.45604</v>
      </c>
      <c r="J205" s="386">
        <v>0</v>
      </c>
      <c r="K205" s="386">
        <v>907.38168810000002</v>
      </c>
      <c r="L205" s="436">
        <v>0.51692687682799654</v>
      </c>
      <c r="M205" s="388">
        <v>9.7003554699999999</v>
      </c>
      <c r="N205" s="404">
        <v>-22.395633780000001</v>
      </c>
    </row>
    <row r="206" spans="1:21" s="178" customFormat="1" ht="15" customHeight="1">
      <c r="A206" s="385"/>
      <c r="B206" s="387" t="s">
        <v>1091</v>
      </c>
      <c r="C206" s="386">
        <v>517.89650820999998</v>
      </c>
      <c r="D206" s="386">
        <v>1275.03307997</v>
      </c>
      <c r="E206" s="402">
        <v>0.78913</v>
      </c>
      <c r="F206" s="386">
        <v>1524.05740995</v>
      </c>
      <c r="G206" s="447">
        <v>1.073E-2</v>
      </c>
      <c r="H206" s="386">
        <v>24325</v>
      </c>
      <c r="I206" s="402">
        <v>0.45185999999999998</v>
      </c>
      <c r="J206" s="386">
        <v>0</v>
      </c>
      <c r="K206" s="386">
        <v>753.62031116999992</v>
      </c>
      <c r="L206" s="436">
        <v>0.49448288906303345</v>
      </c>
      <c r="M206" s="388">
        <v>7.3781479299999999</v>
      </c>
      <c r="N206" s="404">
        <v>-16.587550090000001</v>
      </c>
    </row>
    <row r="207" spans="1:21" s="178" customFormat="1" ht="15" customHeight="1">
      <c r="A207" s="385"/>
      <c r="B207" s="387" t="s">
        <v>1092</v>
      </c>
      <c r="C207" s="386">
        <v>78.795481010000003</v>
      </c>
      <c r="D207" s="386">
        <v>212.44872113999998</v>
      </c>
      <c r="E207" s="402">
        <v>0.71775</v>
      </c>
      <c r="F207" s="386">
        <v>231.28116650000001</v>
      </c>
      <c r="G207" s="447">
        <v>2.086E-2</v>
      </c>
      <c r="H207" s="386">
        <v>11501</v>
      </c>
      <c r="I207" s="402">
        <v>0.48359000000000002</v>
      </c>
      <c r="J207" s="386">
        <v>0</v>
      </c>
      <c r="K207" s="386">
        <v>153.76137693000001</v>
      </c>
      <c r="L207" s="436">
        <v>0.6648244613121147</v>
      </c>
      <c r="M207" s="388">
        <v>2.32220754</v>
      </c>
      <c r="N207" s="404">
        <v>-5.8080836900000001</v>
      </c>
    </row>
    <row r="208" spans="1:21" s="178" customFormat="1" ht="15" customHeight="1">
      <c r="A208" s="385"/>
      <c r="B208" s="427" t="s">
        <v>1093</v>
      </c>
      <c r="C208" s="386">
        <v>202.74630049999999</v>
      </c>
      <c r="D208" s="386">
        <v>443.40224561000002</v>
      </c>
      <c r="E208" s="402">
        <v>0.74678999999999995</v>
      </c>
      <c r="F208" s="386">
        <v>533.87476262999996</v>
      </c>
      <c r="G208" s="447">
        <v>4.2220000000000008E-2</v>
      </c>
      <c r="H208" s="386">
        <v>81982</v>
      </c>
      <c r="I208" s="402">
        <v>0.45104</v>
      </c>
      <c r="J208" s="386">
        <v>0</v>
      </c>
      <c r="K208" s="386">
        <v>367.10982588999997</v>
      </c>
      <c r="L208" s="436">
        <v>0.68763285247185235</v>
      </c>
      <c r="M208" s="388">
        <v>10.15860825</v>
      </c>
      <c r="N208" s="404">
        <v>-14.82909742</v>
      </c>
    </row>
    <row r="209" spans="1:14" ht="15" customHeight="1">
      <c r="A209" s="385"/>
      <c r="B209" s="387" t="s">
        <v>1094</v>
      </c>
      <c r="C209" s="386">
        <v>129.61856241999999</v>
      </c>
      <c r="D209" s="386">
        <v>359.38418965</v>
      </c>
      <c r="E209" s="402">
        <v>0.75777000000000005</v>
      </c>
      <c r="F209" s="386">
        <v>401.94817962000002</v>
      </c>
      <c r="G209" s="447">
        <v>3.576E-2</v>
      </c>
      <c r="H209" s="386">
        <v>67974</v>
      </c>
      <c r="I209" s="402">
        <v>0.45301999999999998</v>
      </c>
      <c r="J209" s="386">
        <v>0</v>
      </c>
      <c r="K209" s="386">
        <v>272.77223492000002</v>
      </c>
      <c r="L209" s="436">
        <v>0.67862537697739456</v>
      </c>
      <c r="M209" s="388">
        <v>6.4832535399999998</v>
      </c>
      <c r="N209" s="404">
        <v>-7.1434490899999998</v>
      </c>
    </row>
    <row r="210" spans="1:14" ht="15" customHeight="1">
      <c r="A210" s="385"/>
      <c r="B210" s="387" t="s">
        <v>1095</v>
      </c>
      <c r="C210" s="386">
        <v>73.12773808</v>
      </c>
      <c r="D210" s="386">
        <v>84.018055959999998</v>
      </c>
      <c r="E210" s="402">
        <v>0.69984000000000002</v>
      </c>
      <c r="F210" s="386">
        <v>131.92658301</v>
      </c>
      <c r="G210" s="447">
        <v>6.191E-2</v>
      </c>
      <c r="H210" s="386">
        <v>14008</v>
      </c>
      <c r="I210" s="402">
        <v>0.44500000000000001</v>
      </c>
      <c r="J210" s="386">
        <v>0</v>
      </c>
      <c r="K210" s="386">
        <v>94.337590969999994</v>
      </c>
      <c r="L210" s="436">
        <v>0.71507643734583215</v>
      </c>
      <c r="M210" s="388">
        <v>3.6753547100000001</v>
      </c>
      <c r="N210" s="404">
        <v>-7.6856483300000003</v>
      </c>
    </row>
    <row r="211" spans="1:14" ht="15" customHeight="1">
      <c r="A211" s="385"/>
      <c r="B211" s="427" t="s">
        <v>1096</v>
      </c>
      <c r="C211" s="386">
        <v>78.643928299999999</v>
      </c>
      <c r="D211" s="386">
        <v>110.2163575</v>
      </c>
      <c r="E211" s="402">
        <v>0.76929999999999998</v>
      </c>
      <c r="F211" s="386">
        <v>163.43307609999999</v>
      </c>
      <c r="G211" s="447">
        <v>0.25694</v>
      </c>
      <c r="H211" s="386">
        <v>9165</v>
      </c>
      <c r="I211" s="402">
        <v>0.45606999999999998</v>
      </c>
      <c r="J211" s="386">
        <v>0</v>
      </c>
      <c r="K211" s="386">
        <v>182.14101198</v>
      </c>
      <c r="L211" s="436">
        <v>1.1144684804718059</v>
      </c>
      <c r="M211" s="388">
        <v>18.836440700000001</v>
      </c>
      <c r="N211" s="404">
        <v>-42.740333820000004</v>
      </c>
    </row>
    <row r="212" spans="1:14" ht="15" customHeight="1">
      <c r="A212" s="385"/>
      <c r="B212" s="387" t="s">
        <v>1097</v>
      </c>
      <c r="C212" s="386">
        <v>22.54833176</v>
      </c>
      <c r="D212" s="386">
        <v>21.426723199999998</v>
      </c>
      <c r="E212" s="402">
        <v>0.60558000000000001</v>
      </c>
      <c r="F212" s="386">
        <v>35.523971869999997</v>
      </c>
      <c r="G212" s="447">
        <v>0.15441000000000002</v>
      </c>
      <c r="H212" s="386">
        <v>1204</v>
      </c>
      <c r="I212" s="402">
        <v>0.41283000000000003</v>
      </c>
      <c r="J212" s="386">
        <v>0</v>
      </c>
      <c r="K212" s="386">
        <v>29.559158739999997</v>
      </c>
      <c r="L212" s="436">
        <v>0.83209047817546311</v>
      </c>
      <c r="M212" s="388">
        <v>2.1142124199999999</v>
      </c>
      <c r="N212" s="404">
        <v>-4.2165002500000002</v>
      </c>
    </row>
    <row r="213" spans="1:14" ht="15" customHeight="1">
      <c r="A213" s="385"/>
      <c r="B213" s="387" t="s">
        <v>1098</v>
      </c>
      <c r="C213" s="386">
        <v>47.85343992</v>
      </c>
      <c r="D213" s="386">
        <v>83.048001319999997</v>
      </c>
      <c r="E213" s="402">
        <v>0.81433999999999995</v>
      </c>
      <c r="F213" s="386">
        <v>115.48254876</v>
      </c>
      <c r="G213" s="447">
        <v>0.24992</v>
      </c>
      <c r="H213" s="386">
        <v>7411</v>
      </c>
      <c r="I213" s="402">
        <v>0.47267000000000003</v>
      </c>
      <c r="J213" s="386">
        <v>0</v>
      </c>
      <c r="K213" s="386">
        <v>140.19058086999999</v>
      </c>
      <c r="L213" s="436">
        <v>1.2139546829828731</v>
      </c>
      <c r="M213" s="388">
        <v>13.64243989</v>
      </c>
      <c r="N213" s="404">
        <v>-35.337764229999998</v>
      </c>
    </row>
    <row r="214" spans="1:14" ht="15" customHeight="1">
      <c r="A214" s="385"/>
      <c r="B214" s="387" t="s">
        <v>1099</v>
      </c>
      <c r="C214" s="386">
        <v>8.2421566199999994</v>
      </c>
      <c r="D214" s="386">
        <v>5.7416329800000003</v>
      </c>
      <c r="E214" s="402">
        <v>0.72877999999999998</v>
      </c>
      <c r="F214" s="386">
        <v>12.42655547</v>
      </c>
      <c r="G214" s="447">
        <v>0.61527999999999994</v>
      </c>
      <c r="H214" s="386">
        <v>550</v>
      </c>
      <c r="I214" s="402">
        <v>0.42542000000000002</v>
      </c>
      <c r="J214" s="386">
        <v>0</v>
      </c>
      <c r="K214" s="386">
        <v>12.391272369999999</v>
      </c>
      <c r="L214" s="436">
        <v>0.99716066933550651</v>
      </c>
      <c r="M214" s="388">
        <v>3.07978839</v>
      </c>
      <c r="N214" s="404">
        <v>-3.18606934</v>
      </c>
    </row>
    <row r="215" spans="1:14" ht="15" customHeight="1">
      <c r="A215" s="421"/>
      <c r="B215" s="422" t="s">
        <v>1100</v>
      </c>
      <c r="C215" s="423">
        <v>234.060507</v>
      </c>
      <c r="D215" s="423">
        <v>153.83634668000002</v>
      </c>
      <c r="E215" s="424">
        <v>0.81247000000000003</v>
      </c>
      <c r="F215" s="423">
        <v>359.04717055999998</v>
      </c>
      <c r="G215" s="448">
        <v>1</v>
      </c>
      <c r="H215" s="423">
        <v>5434</v>
      </c>
      <c r="I215" s="424">
        <v>0.42753999999999998</v>
      </c>
      <c r="J215" s="423">
        <v>0</v>
      </c>
      <c r="K215" s="423">
        <v>456.08549619999997</v>
      </c>
      <c r="L215" s="437">
        <v>1.270266231282789</v>
      </c>
      <c r="M215" s="425">
        <v>224.37642819999999</v>
      </c>
      <c r="N215" s="426">
        <v>-224.37642819999999</v>
      </c>
    </row>
    <row r="216" spans="1:14" ht="15" customHeight="1">
      <c r="A216" s="413"/>
      <c r="B216" s="414" t="s">
        <v>1101</v>
      </c>
      <c r="C216" s="411">
        <v>5236.8388826</v>
      </c>
      <c r="D216" s="411">
        <v>18585.030323290001</v>
      </c>
      <c r="E216" s="412">
        <v>0.70911084786155076</v>
      </c>
      <c r="F216" s="411">
        <v>18005.912949609999</v>
      </c>
      <c r="G216" s="449">
        <v>3.1105338984750524E-2</v>
      </c>
      <c r="H216" s="411">
        <v>513248</v>
      </c>
      <c r="I216" s="412">
        <v>0.47578213047914142</v>
      </c>
      <c r="J216" s="411">
        <v>0</v>
      </c>
      <c r="K216" s="411">
        <v>6046.6482414000002</v>
      </c>
      <c r="L216" s="412">
        <v>0.33581458814788773</v>
      </c>
      <c r="M216" s="411">
        <v>315.75481488000003</v>
      </c>
      <c r="N216" s="411">
        <v>-407.80102380999995</v>
      </c>
    </row>
    <row r="217" spans="1:14" ht="15" customHeight="1">
      <c r="E217" s="684"/>
      <c r="G217" s="684"/>
      <c r="I217" s="684"/>
      <c r="L217" s="684"/>
    </row>
    <row r="218" spans="1:14" ht="15" customHeight="1"/>
    <row r="219" spans="1:14" ht="15" customHeight="1">
      <c r="A219" s="399" t="s">
        <v>1765</v>
      </c>
      <c r="B219" s="1166" t="s">
        <v>449</v>
      </c>
      <c r="C219" s="1166" t="s">
        <v>1077</v>
      </c>
      <c r="D219" s="1166" t="s">
        <v>1078</v>
      </c>
      <c r="E219" s="1166" t="s">
        <v>1079</v>
      </c>
      <c r="F219" s="1166" t="s">
        <v>1080</v>
      </c>
      <c r="G219" s="1166" t="s">
        <v>781</v>
      </c>
      <c r="H219" s="1166" t="s">
        <v>125</v>
      </c>
      <c r="I219" s="1166" t="s">
        <v>782</v>
      </c>
      <c r="J219" s="1166" t="s">
        <v>783</v>
      </c>
      <c r="K219" s="1166" t="s">
        <v>1081</v>
      </c>
      <c r="L219" s="1166" t="s">
        <v>1082</v>
      </c>
      <c r="M219" s="1166" t="s">
        <v>903</v>
      </c>
      <c r="N219" s="1166" t="s">
        <v>1767</v>
      </c>
    </row>
    <row r="220" spans="1:14" ht="15" customHeight="1">
      <c r="A220" s="439" t="s">
        <v>218</v>
      </c>
      <c r="B220" s="1167"/>
      <c r="C220" s="1167"/>
      <c r="D220" s="1167"/>
      <c r="E220" s="1167"/>
      <c r="F220" s="1167"/>
      <c r="G220" s="1167"/>
      <c r="H220" s="1167"/>
      <c r="I220" s="1167"/>
      <c r="J220" s="1167"/>
      <c r="K220" s="1167"/>
      <c r="L220" s="1167"/>
      <c r="M220" s="1167"/>
      <c r="N220" s="1167"/>
    </row>
    <row r="221" spans="1:14" ht="15" customHeight="1">
      <c r="A221" s="400" t="s">
        <v>981</v>
      </c>
      <c r="B221" s="390" t="s">
        <v>254</v>
      </c>
      <c r="C221" s="390" t="s">
        <v>255</v>
      </c>
      <c r="D221" s="390" t="s">
        <v>256</v>
      </c>
      <c r="E221" s="390" t="s">
        <v>257</v>
      </c>
      <c r="F221" s="390" t="s">
        <v>258</v>
      </c>
      <c r="G221" s="390" t="s">
        <v>259</v>
      </c>
      <c r="H221" s="390" t="s">
        <v>260</v>
      </c>
      <c r="I221" s="390" t="s">
        <v>261</v>
      </c>
      <c r="J221" s="390" t="s">
        <v>262</v>
      </c>
      <c r="K221" s="390" t="s">
        <v>263</v>
      </c>
      <c r="L221" s="390" t="s">
        <v>264</v>
      </c>
      <c r="M221" s="390" t="s">
        <v>265</v>
      </c>
      <c r="N221" s="390" t="s">
        <v>329</v>
      </c>
    </row>
    <row r="222" spans="1:14" ht="15" customHeight="1">
      <c r="A222" s="382" t="s">
        <v>1103</v>
      </c>
      <c r="B222" s="383"/>
      <c r="C222" s="384"/>
      <c r="D222" s="384"/>
      <c r="E222" s="384"/>
      <c r="F222" s="384"/>
      <c r="G222" s="384"/>
      <c r="H222" s="384"/>
      <c r="I222" s="384"/>
      <c r="J222" s="384"/>
      <c r="K222" s="384"/>
      <c r="L222" s="384"/>
      <c r="M222" s="384"/>
      <c r="N222" s="384"/>
    </row>
    <row r="223" spans="1:14" ht="15" customHeight="1">
      <c r="A223" s="385"/>
      <c r="B223" s="427" t="s">
        <v>1084</v>
      </c>
      <c r="C223" s="386">
        <v>621.96473923999997</v>
      </c>
      <c r="D223" s="386">
        <v>3779.82022736</v>
      </c>
      <c r="E223" s="402">
        <v>0.57298000000000004</v>
      </c>
      <c r="F223" s="386">
        <v>2787.7220918100002</v>
      </c>
      <c r="G223" s="447">
        <v>1.07E-3</v>
      </c>
      <c r="H223" s="386">
        <v>67652</v>
      </c>
      <c r="I223" s="402">
        <v>0.51369999999999993</v>
      </c>
      <c r="J223" s="386">
        <v>0</v>
      </c>
      <c r="K223" s="386">
        <v>391.81913255000001</v>
      </c>
      <c r="L223" s="436">
        <v>0.14055171916207809</v>
      </c>
      <c r="M223" s="386">
        <v>1.52620153</v>
      </c>
      <c r="N223" s="404">
        <v>-10.128217859999999</v>
      </c>
    </row>
    <row r="224" spans="1:14" ht="15" customHeight="1">
      <c r="A224" s="385"/>
      <c r="B224" s="387" t="s">
        <v>1085</v>
      </c>
      <c r="C224" s="386">
        <v>276.72183466000001</v>
      </c>
      <c r="D224" s="386">
        <v>1678.0413924500001</v>
      </c>
      <c r="E224" s="402">
        <v>0.50312999999999997</v>
      </c>
      <c r="F224" s="386">
        <v>1120.99673646</v>
      </c>
      <c r="G224" s="447">
        <v>8.3000000000000001E-4</v>
      </c>
      <c r="H224" s="386">
        <v>28833</v>
      </c>
      <c r="I224" s="402">
        <v>0.53139000000000003</v>
      </c>
      <c r="J224" s="386">
        <v>0</v>
      </c>
      <c r="K224" s="386">
        <v>136.16981425</v>
      </c>
      <c r="L224" s="436">
        <v>0.12147208802767008</v>
      </c>
      <c r="M224" s="388">
        <v>0.49428432999999999</v>
      </c>
      <c r="N224" s="404">
        <v>-4.4214750700000005</v>
      </c>
    </row>
    <row r="225" spans="1:14" ht="15" customHeight="1">
      <c r="A225" s="385"/>
      <c r="B225" s="387" t="s">
        <v>1086</v>
      </c>
      <c r="C225" s="386">
        <v>345.24290457999996</v>
      </c>
      <c r="D225" s="386">
        <v>2101.7788349100001</v>
      </c>
      <c r="E225" s="402">
        <v>0.62873999999999997</v>
      </c>
      <c r="F225" s="386">
        <v>1666.72535535</v>
      </c>
      <c r="G225" s="447">
        <v>1.23E-3</v>
      </c>
      <c r="H225" s="386">
        <v>38819</v>
      </c>
      <c r="I225" s="402">
        <v>0.50180000000000002</v>
      </c>
      <c r="J225" s="386">
        <v>0</v>
      </c>
      <c r="K225" s="386">
        <v>255.6493183</v>
      </c>
      <c r="L225" s="436">
        <v>0.15338418983031282</v>
      </c>
      <c r="M225" s="388">
        <v>1.0319171999999999</v>
      </c>
      <c r="N225" s="404">
        <v>-5.7067427899999998</v>
      </c>
    </row>
    <row r="226" spans="1:14" ht="15" customHeight="1">
      <c r="A226" s="385"/>
      <c r="B226" s="427" t="s">
        <v>1087</v>
      </c>
      <c r="C226" s="386">
        <v>570.33253775000003</v>
      </c>
      <c r="D226" s="386">
        <v>2332.3849092300002</v>
      </c>
      <c r="E226" s="402">
        <v>0.73621999999999999</v>
      </c>
      <c r="F226" s="386">
        <v>2287.4722736799999</v>
      </c>
      <c r="G226" s="447">
        <v>1.9500000000000001E-3</v>
      </c>
      <c r="H226" s="386">
        <v>43790</v>
      </c>
      <c r="I226" s="402">
        <v>0.47750999999999999</v>
      </c>
      <c r="J226" s="386">
        <v>0</v>
      </c>
      <c r="K226" s="386">
        <v>459.07808148999999</v>
      </c>
      <c r="L226" s="436">
        <v>0.20069230424002138</v>
      </c>
      <c r="M226" s="388">
        <v>2.1270148199999999</v>
      </c>
      <c r="N226" s="404">
        <v>-7.50993172</v>
      </c>
    </row>
    <row r="227" spans="1:14" ht="15" customHeight="1">
      <c r="A227" s="385"/>
      <c r="B227" s="427" t="s">
        <v>1088</v>
      </c>
      <c r="C227" s="386">
        <v>725.20665646999998</v>
      </c>
      <c r="D227" s="386">
        <v>2306.08863062</v>
      </c>
      <c r="E227" s="402">
        <v>0.77505999999999997</v>
      </c>
      <c r="F227" s="386">
        <v>2512.5528393699997</v>
      </c>
      <c r="G227" s="447">
        <v>3.4999999999999996E-3</v>
      </c>
      <c r="H227" s="386">
        <v>36873</v>
      </c>
      <c r="I227" s="402">
        <v>0.45624999999999999</v>
      </c>
      <c r="J227" s="386">
        <v>0</v>
      </c>
      <c r="K227" s="386">
        <v>702.59924379999995</v>
      </c>
      <c r="L227" s="436">
        <v>0.27963560916640084</v>
      </c>
      <c r="M227" s="388">
        <v>4.00861059</v>
      </c>
      <c r="N227" s="404">
        <v>-8.6640820299999994</v>
      </c>
    </row>
    <row r="228" spans="1:14" ht="15" customHeight="1">
      <c r="A228" s="385"/>
      <c r="B228" s="427" t="s">
        <v>1089</v>
      </c>
      <c r="C228" s="386">
        <v>385.75220231000003</v>
      </c>
      <c r="D228" s="386">
        <v>1306.46921094</v>
      </c>
      <c r="E228" s="402">
        <v>0.71809000000000001</v>
      </c>
      <c r="F228" s="386">
        <v>1323.9204731</v>
      </c>
      <c r="G228" s="447">
        <v>5.9699999999999996E-3</v>
      </c>
      <c r="H228" s="386">
        <v>28779</v>
      </c>
      <c r="I228" s="402">
        <v>0.46783000000000002</v>
      </c>
      <c r="J228" s="386">
        <v>0</v>
      </c>
      <c r="K228" s="386">
        <v>518.47675092999998</v>
      </c>
      <c r="L228" s="436">
        <v>0.39162227751941242</v>
      </c>
      <c r="M228" s="388">
        <v>3.6904646200000002</v>
      </c>
      <c r="N228" s="404">
        <v>-7.1452490099999997</v>
      </c>
    </row>
    <row r="229" spans="1:14" ht="15" customHeight="1">
      <c r="A229" s="385"/>
      <c r="B229" s="427" t="s">
        <v>1090</v>
      </c>
      <c r="C229" s="386">
        <v>593.40261007000004</v>
      </c>
      <c r="D229" s="386">
        <v>1328.34128478</v>
      </c>
      <c r="E229" s="402">
        <v>0.75643000000000005</v>
      </c>
      <c r="F229" s="386">
        <v>1598.20079461</v>
      </c>
      <c r="G229" s="447">
        <v>1.2190000000000001E-2</v>
      </c>
      <c r="H229" s="386">
        <v>36622</v>
      </c>
      <c r="I229" s="402">
        <v>0.45421999999999996</v>
      </c>
      <c r="J229" s="386">
        <v>0</v>
      </c>
      <c r="K229" s="386">
        <v>824.98477424999999</v>
      </c>
      <c r="L229" s="436">
        <v>0.51619594798869839</v>
      </c>
      <c r="M229" s="388">
        <v>8.8781891399999999</v>
      </c>
      <c r="N229" s="404">
        <v>-27.228037780000001</v>
      </c>
    </row>
    <row r="230" spans="1:14" ht="15" customHeight="1">
      <c r="A230" s="385"/>
      <c r="B230" s="387" t="s">
        <v>1091</v>
      </c>
      <c r="C230" s="386">
        <v>507.03058758999998</v>
      </c>
      <c r="D230" s="386">
        <v>1140.0815523499998</v>
      </c>
      <c r="E230" s="402">
        <v>0.76388999999999996</v>
      </c>
      <c r="F230" s="386">
        <v>1377.92792764</v>
      </c>
      <c r="G230" s="447">
        <v>1.0780000000000001E-2</v>
      </c>
      <c r="H230" s="386">
        <v>25253</v>
      </c>
      <c r="I230" s="402">
        <v>0.45256000000000002</v>
      </c>
      <c r="J230" s="386">
        <v>0</v>
      </c>
      <c r="K230" s="386">
        <v>683.78435930000001</v>
      </c>
      <c r="L230" s="436">
        <v>0.49624101927531783</v>
      </c>
      <c r="M230" s="388">
        <v>6.7287275900000001</v>
      </c>
      <c r="N230" s="404">
        <v>-21.389645659999999</v>
      </c>
    </row>
    <row r="231" spans="1:14" ht="15" customHeight="1">
      <c r="A231" s="385"/>
      <c r="B231" s="387" t="s">
        <v>1092</v>
      </c>
      <c r="C231" s="386">
        <v>86.372022479999998</v>
      </c>
      <c r="D231" s="386">
        <v>188.25973243000001</v>
      </c>
      <c r="E231" s="402">
        <v>0.71126</v>
      </c>
      <c r="F231" s="386">
        <v>220.27286697</v>
      </c>
      <c r="G231" s="447">
        <v>2.1010000000000001E-2</v>
      </c>
      <c r="H231" s="386">
        <v>11369</v>
      </c>
      <c r="I231" s="402">
        <v>0.46454999999999996</v>
      </c>
      <c r="J231" s="386">
        <v>0</v>
      </c>
      <c r="K231" s="386">
        <v>141.20041494999998</v>
      </c>
      <c r="L231" s="436">
        <v>0.64102500181845246</v>
      </c>
      <c r="M231" s="388">
        <v>2.1494615499999998</v>
      </c>
      <c r="N231" s="404">
        <v>-5.83839212</v>
      </c>
    </row>
    <row r="232" spans="1:14" ht="15" customHeight="1">
      <c r="A232" s="385"/>
      <c r="B232" s="427" t="s">
        <v>1093</v>
      </c>
      <c r="C232" s="386">
        <v>168.68738365999999</v>
      </c>
      <c r="D232" s="386">
        <v>373.61227838999997</v>
      </c>
      <c r="E232" s="402">
        <v>0.70028000000000001</v>
      </c>
      <c r="F232" s="386">
        <v>430.32230933999995</v>
      </c>
      <c r="G232" s="447">
        <v>4.4679999999999997E-2</v>
      </c>
      <c r="H232" s="386">
        <v>75263</v>
      </c>
      <c r="I232" s="402">
        <v>0.46165999999999996</v>
      </c>
      <c r="J232" s="386">
        <v>0</v>
      </c>
      <c r="K232" s="386">
        <v>304.2497578</v>
      </c>
      <c r="L232" s="436">
        <v>0.70702761905753453</v>
      </c>
      <c r="M232" s="388">
        <v>8.9037960100000006</v>
      </c>
      <c r="N232" s="404">
        <v>-18.115854370000001</v>
      </c>
    </row>
    <row r="233" spans="1:14" ht="15" customHeight="1">
      <c r="A233" s="385"/>
      <c r="B233" s="387" t="s">
        <v>1094</v>
      </c>
      <c r="C233" s="386">
        <v>101.11489615000001</v>
      </c>
      <c r="D233" s="386">
        <v>280.18711541000005</v>
      </c>
      <c r="E233" s="402">
        <v>0.70170999999999994</v>
      </c>
      <c r="F233" s="386">
        <v>297.72480194999997</v>
      </c>
      <c r="G233" s="447">
        <v>3.5699999999999996E-2</v>
      </c>
      <c r="H233" s="386">
        <v>68708</v>
      </c>
      <c r="I233" s="402">
        <v>0.46265000000000001</v>
      </c>
      <c r="J233" s="386">
        <v>0</v>
      </c>
      <c r="K233" s="386">
        <v>205.65941641000001</v>
      </c>
      <c r="L233" s="436">
        <v>0.69077018462351192</v>
      </c>
      <c r="M233" s="388">
        <v>4.9054327999999998</v>
      </c>
      <c r="N233" s="404">
        <v>-7.12077603</v>
      </c>
    </row>
    <row r="234" spans="1:14" ht="15" customHeight="1">
      <c r="A234" s="385"/>
      <c r="B234" s="387" t="s">
        <v>1095</v>
      </c>
      <c r="C234" s="386">
        <v>67.572487510000002</v>
      </c>
      <c r="D234" s="386">
        <v>93.42516298000001</v>
      </c>
      <c r="E234" s="402">
        <v>0.69601000000000002</v>
      </c>
      <c r="F234" s="386">
        <v>132.59750739</v>
      </c>
      <c r="G234" s="447">
        <v>6.4839999999999995E-2</v>
      </c>
      <c r="H234" s="386">
        <v>6555</v>
      </c>
      <c r="I234" s="402">
        <v>0.45944000000000002</v>
      </c>
      <c r="J234" s="386">
        <v>0</v>
      </c>
      <c r="K234" s="386">
        <v>98.590341390000006</v>
      </c>
      <c r="L234" s="436">
        <v>0.74353088026023717</v>
      </c>
      <c r="M234" s="388">
        <v>3.9983632099999999</v>
      </c>
      <c r="N234" s="404">
        <v>-10.995078339999999</v>
      </c>
    </row>
    <row r="235" spans="1:14" ht="15" customHeight="1">
      <c r="A235" s="385"/>
      <c r="B235" s="427" t="s">
        <v>1096</v>
      </c>
      <c r="C235" s="386">
        <v>86.958618180000002</v>
      </c>
      <c r="D235" s="386">
        <v>123.04645948000001</v>
      </c>
      <c r="E235" s="402">
        <v>0.81689999999999996</v>
      </c>
      <c r="F235" s="386">
        <v>187.47559208000001</v>
      </c>
      <c r="G235" s="447">
        <v>0.27867000000000003</v>
      </c>
      <c r="H235" s="386">
        <v>16274</v>
      </c>
      <c r="I235" s="402">
        <v>0.45307999999999998</v>
      </c>
      <c r="J235" s="386">
        <v>0</v>
      </c>
      <c r="K235" s="386">
        <v>205.74940930000002</v>
      </c>
      <c r="L235" s="436">
        <v>1.0974730471164598</v>
      </c>
      <c r="M235" s="388">
        <v>23.007130699999998</v>
      </c>
      <c r="N235" s="404">
        <v>-49.342804310000005</v>
      </c>
    </row>
    <row r="236" spans="1:14" ht="15" customHeight="1">
      <c r="A236" s="385"/>
      <c r="B236" s="387" t="s">
        <v>1097</v>
      </c>
      <c r="C236" s="386">
        <v>22.982836850000002</v>
      </c>
      <c r="D236" s="386">
        <v>21.040564159999999</v>
      </c>
      <c r="E236" s="402">
        <v>0.71655999999999997</v>
      </c>
      <c r="F236" s="386">
        <v>38.059673549999999</v>
      </c>
      <c r="G236" s="447">
        <v>0.13899</v>
      </c>
      <c r="H236" s="386">
        <v>8524</v>
      </c>
      <c r="I236" s="402">
        <v>0.45899999999999996</v>
      </c>
      <c r="J236" s="386">
        <v>0</v>
      </c>
      <c r="K236" s="386">
        <v>33.257909660000003</v>
      </c>
      <c r="L236" s="436">
        <v>0.87383591496937585</v>
      </c>
      <c r="M236" s="388">
        <v>2.2199966400000002</v>
      </c>
      <c r="N236" s="404">
        <v>-4.0054058000000001</v>
      </c>
    </row>
    <row r="237" spans="1:14" ht="15" customHeight="1">
      <c r="A237" s="385"/>
      <c r="B237" s="387" t="s">
        <v>1098</v>
      </c>
      <c r="C237" s="386">
        <v>50.518247240000001</v>
      </c>
      <c r="D237" s="386">
        <v>85.355828219999992</v>
      </c>
      <c r="E237" s="402">
        <v>0.82101999999999997</v>
      </c>
      <c r="F237" s="386">
        <v>120.59748464</v>
      </c>
      <c r="G237" s="447">
        <v>0.24984999999999999</v>
      </c>
      <c r="H237" s="386">
        <v>7258</v>
      </c>
      <c r="I237" s="402">
        <v>0.46212000000000003</v>
      </c>
      <c r="J237" s="386">
        <v>0</v>
      </c>
      <c r="K237" s="386">
        <v>143.11610283000002</v>
      </c>
      <c r="L237" s="436">
        <v>1.1867254384054624</v>
      </c>
      <c r="M237" s="388">
        <v>13.92410722</v>
      </c>
      <c r="N237" s="404">
        <v>-39.507984579999999</v>
      </c>
    </row>
    <row r="238" spans="1:14" ht="15" customHeight="1">
      <c r="A238" s="385"/>
      <c r="B238" s="387" t="s">
        <v>1099</v>
      </c>
      <c r="C238" s="386">
        <v>13.457534089999999</v>
      </c>
      <c r="D238" s="386">
        <v>16.650067100000001</v>
      </c>
      <c r="E238" s="402">
        <v>0.92257</v>
      </c>
      <c r="F238" s="386">
        <v>28.818433890000001</v>
      </c>
      <c r="G238" s="447">
        <v>0.58375999999999995</v>
      </c>
      <c r="H238" s="386">
        <v>492</v>
      </c>
      <c r="I238" s="402">
        <v>0.40740999999999999</v>
      </c>
      <c r="J238" s="386">
        <v>0</v>
      </c>
      <c r="K238" s="386">
        <v>29.375396809999998</v>
      </c>
      <c r="L238" s="436">
        <v>1.0193266199726858</v>
      </c>
      <c r="M238" s="388">
        <v>6.8630268399999999</v>
      </c>
      <c r="N238" s="404">
        <v>-5.8294139299999994</v>
      </c>
    </row>
    <row r="239" spans="1:14" ht="15" customHeight="1">
      <c r="A239" s="421"/>
      <c r="B239" s="422" t="s">
        <v>1100</v>
      </c>
      <c r="C239" s="423">
        <v>258.41560822999998</v>
      </c>
      <c r="D239" s="423">
        <v>142.88353659999999</v>
      </c>
      <c r="E239" s="424">
        <v>0.78774999999999995</v>
      </c>
      <c r="F239" s="423">
        <v>370.97175533999996</v>
      </c>
      <c r="G239" s="448">
        <v>1</v>
      </c>
      <c r="H239" s="423">
        <v>5730</v>
      </c>
      <c r="I239" s="424">
        <v>0.43003000000000002</v>
      </c>
      <c r="J239" s="423">
        <v>0</v>
      </c>
      <c r="K239" s="423">
        <v>504.14901787999997</v>
      </c>
      <c r="L239" s="437">
        <v>1.3589956933997347</v>
      </c>
      <c r="M239" s="425">
        <v>229.76933146000002</v>
      </c>
      <c r="N239" s="426">
        <v>-229.76933146000002</v>
      </c>
    </row>
    <row r="240" spans="1:14" ht="15" customHeight="1">
      <c r="A240" s="413"/>
      <c r="B240" s="414" t="s">
        <v>1101</v>
      </c>
      <c r="C240" s="411">
        <v>4881.7337070600006</v>
      </c>
      <c r="D240" s="411">
        <v>17297.466787410001</v>
      </c>
      <c r="E240" s="412">
        <v>0.69144044213181466</v>
      </c>
      <c r="F240" s="411">
        <v>16502.358917169997</v>
      </c>
      <c r="G240" s="449">
        <v>3.5146415219278755E-2</v>
      </c>
      <c r="H240" s="411">
        <v>506794</v>
      </c>
      <c r="I240" s="412">
        <v>0.47876242164519078</v>
      </c>
      <c r="J240" s="411">
        <v>0</v>
      </c>
      <c r="K240" s="411">
        <v>5637.909241899999</v>
      </c>
      <c r="L240" s="412">
        <v>0.34164262637834136</v>
      </c>
      <c r="M240" s="411">
        <v>324.22605625000006</v>
      </c>
      <c r="N240" s="411">
        <v>-462.71842285999998</v>
      </c>
    </row>
    <row r="241" spans="1:14" ht="15" customHeight="1"/>
    <row r="242" spans="1:14" ht="15" customHeight="1"/>
    <row r="243" spans="1:14" ht="15" customHeight="1">
      <c r="A243" s="399" t="s">
        <v>1772</v>
      </c>
      <c r="B243" s="1168"/>
      <c r="C243" s="1170" t="s">
        <v>123</v>
      </c>
      <c r="D243" s="1170" t="s">
        <v>124</v>
      </c>
      <c r="E243" s="1172" t="s">
        <v>1079</v>
      </c>
      <c r="F243" s="1170" t="s">
        <v>1080</v>
      </c>
      <c r="G243" s="1172" t="s">
        <v>781</v>
      </c>
      <c r="H243" s="1170" t="s">
        <v>125</v>
      </c>
      <c r="I243" s="1172" t="s">
        <v>782</v>
      </c>
      <c r="J243" s="1166" t="s">
        <v>783</v>
      </c>
      <c r="K243" s="1170" t="s">
        <v>1081</v>
      </c>
      <c r="L243" s="1172" t="s">
        <v>1082</v>
      </c>
      <c r="M243" s="1170" t="s">
        <v>903</v>
      </c>
      <c r="N243" s="1166" t="s">
        <v>1767</v>
      </c>
    </row>
    <row r="244" spans="1:14" ht="15" customHeight="1">
      <c r="A244" s="58" t="s">
        <v>218</v>
      </c>
      <c r="B244" s="1169"/>
      <c r="C244" s="1171"/>
      <c r="D244" s="1171"/>
      <c r="E244" s="1173"/>
      <c r="F244" s="1171"/>
      <c r="G244" s="1173"/>
      <c r="H244" s="1171"/>
      <c r="I244" s="1173"/>
      <c r="J244" s="1167"/>
      <c r="K244" s="1171"/>
      <c r="L244" s="1173"/>
      <c r="M244" s="1171"/>
      <c r="N244" s="1167"/>
    </row>
    <row r="245" spans="1:14" ht="15" customHeight="1">
      <c r="A245" s="1174" t="s">
        <v>127</v>
      </c>
      <c r="B245" s="1174"/>
      <c r="C245" s="88">
        <v>2042192.1962886297</v>
      </c>
      <c r="D245" s="88">
        <v>113090.15938643999</v>
      </c>
      <c r="E245" s="123">
        <v>0.67345973435757145</v>
      </c>
      <c r="F245" s="88">
        <v>2110173.27506945</v>
      </c>
      <c r="G245" s="124">
        <v>1.7805583024520632E-2</v>
      </c>
      <c r="H245" s="88">
        <v>1466388</v>
      </c>
      <c r="I245" s="123">
        <v>0.17968229923433326</v>
      </c>
      <c r="J245" s="88">
        <v>1.8193659572908829</v>
      </c>
      <c r="K245" s="88">
        <v>393342.04012381006</v>
      </c>
      <c r="L245" s="123">
        <v>0.18640272093810134</v>
      </c>
      <c r="M245" s="88">
        <v>6881.8932833500003</v>
      </c>
      <c r="N245" s="88">
        <v>-10978.17298204</v>
      </c>
    </row>
    <row r="246" spans="1:14" ht="15" customHeight="1">
      <c r="A246" s="230"/>
      <c r="B246" s="1175"/>
      <c r="C246" s="1176"/>
      <c r="D246" s="1176"/>
      <c r="E246" s="1177"/>
      <c r="F246" s="1176"/>
      <c r="G246" s="1177"/>
      <c r="H246" s="1176"/>
      <c r="I246" s="1177"/>
      <c r="J246" s="1176"/>
      <c r="K246" s="1178"/>
      <c r="L246" s="1177"/>
      <c r="M246" s="1178"/>
      <c r="N246" s="1176"/>
    </row>
    <row r="247" spans="1:14" ht="15" customHeight="1">
      <c r="A247" s="694"/>
      <c r="B247" s="1175"/>
      <c r="C247" s="1176"/>
      <c r="D247" s="1176"/>
      <c r="E247" s="1177"/>
      <c r="F247" s="1176"/>
      <c r="G247" s="1177"/>
      <c r="H247" s="1176"/>
      <c r="I247" s="1177"/>
      <c r="J247" s="1176"/>
      <c r="K247" s="1178"/>
      <c r="L247" s="1177"/>
      <c r="M247" s="1178"/>
      <c r="N247" s="1176"/>
    </row>
    <row r="248" spans="1:14" ht="15" customHeight="1">
      <c r="A248" s="399" t="s">
        <v>1765</v>
      </c>
      <c r="B248" s="1168"/>
      <c r="C248" s="1170" t="s">
        <v>123</v>
      </c>
      <c r="D248" s="1170" t="s">
        <v>124</v>
      </c>
      <c r="E248" s="1172" t="s">
        <v>1079</v>
      </c>
      <c r="F248" s="1170" t="s">
        <v>1080</v>
      </c>
      <c r="G248" s="1172" t="s">
        <v>781</v>
      </c>
      <c r="H248" s="1170" t="s">
        <v>125</v>
      </c>
      <c r="I248" s="1172" t="s">
        <v>782</v>
      </c>
      <c r="J248" s="1166" t="s">
        <v>783</v>
      </c>
      <c r="K248" s="1170" t="s">
        <v>1081</v>
      </c>
      <c r="L248" s="1172" t="s">
        <v>1082</v>
      </c>
      <c r="M248" s="1170" t="s">
        <v>903</v>
      </c>
      <c r="N248" s="1166" t="s">
        <v>1767</v>
      </c>
    </row>
    <row r="249" spans="1:14" ht="15" customHeight="1">
      <c r="A249" s="58" t="s">
        <v>218</v>
      </c>
      <c r="B249" s="1169"/>
      <c r="C249" s="1171"/>
      <c r="D249" s="1171"/>
      <c r="E249" s="1173"/>
      <c r="F249" s="1171"/>
      <c r="G249" s="1173"/>
      <c r="H249" s="1171"/>
      <c r="I249" s="1173"/>
      <c r="J249" s="1167"/>
      <c r="K249" s="1171"/>
      <c r="L249" s="1173"/>
      <c r="M249" s="1171"/>
      <c r="N249" s="1167"/>
    </row>
    <row r="250" spans="1:14" ht="15" customHeight="1">
      <c r="A250" s="1174" t="s">
        <v>127</v>
      </c>
      <c r="B250" s="1174"/>
      <c r="C250" s="88">
        <v>1931345.2302544904</v>
      </c>
      <c r="D250" s="88">
        <v>110111.47702819001</v>
      </c>
      <c r="E250" s="123">
        <v>0.67011981963163614</v>
      </c>
      <c r="F250" s="88">
        <v>1997542.3874081802</v>
      </c>
      <c r="G250" s="124">
        <v>1.7562056713708009E-2</v>
      </c>
      <c r="H250" s="88">
        <v>1454787</v>
      </c>
      <c r="I250" s="123">
        <v>0.18049377223179361</v>
      </c>
      <c r="J250" s="88">
        <v>1.7990984036333812</v>
      </c>
      <c r="K250" s="88">
        <v>373920.10870541004</v>
      </c>
      <c r="L250" s="123">
        <v>0.18719007469502211</v>
      </c>
      <c r="M250" s="88">
        <v>6413.1902600499998</v>
      </c>
      <c r="N250" s="88">
        <v>-11482.383855320002</v>
      </c>
    </row>
  </sheetData>
  <mergeCells count="171">
    <mergeCell ref="A250:B250"/>
    <mergeCell ref="G248:G249"/>
    <mergeCell ref="H248:H249"/>
    <mergeCell ref="I248:I249"/>
    <mergeCell ref="J248:J249"/>
    <mergeCell ref="K248:K249"/>
    <mergeCell ref="L248:L249"/>
    <mergeCell ref="J246:J247"/>
    <mergeCell ref="K246:K247"/>
    <mergeCell ref="L246:L247"/>
    <mergeCell ref="M246:M247"/>
    <mergeCell ref="N246:N247"/>
    <mergeCell ref="B248:B249"/>
    <mergeCell ref="C248:C249"/>
    <mergeCell ref="D248:D249"/>
    <mergeCell ref="E248:E249"/>
    <mergeCell ref="F248:F249"/>
    <mergeCell ref="M248:M249"/>
    <mergeCell ref="N248:N249"/>
    <mergeCell ref="A245:B245"/>
    <mergeCell ref="B246:B247"/>
    <mergeCell ref="C246:C247"/>
    <mergeCell ref="D246:D247"/>
    <mergeCell ref="E246:E247"/>
    <mergeCell ref="F246:F247"/>
    <mergeCell ref="G246:G247"/>
    <mergeCell ref="H246:H247"/>
    <mergeCell ref="I246:I247"/>
    <mergeCell ref="K219:K220"/>
    <mergeCell ref="L219:L220"/>
    <mergeCell ref="M219:M220"/>
    <mergeCell ref="N219:N220"/>
    <mergeCell ref="B243:B244"/>
    <mergeCell ref="C243:C244"/>
    <mergeCell ref="D243:D244"/>
    <mergeCell ref="E243:E244"/>
    <mergeCell ref="F243:F244"/>
    <mergeCell ref="G243:G244"/>
    <mergeCell ref="N243:N244"/>
    <mergeCell ref="H243:H244"/>
    <mergeCell ref="I243:I244"/>
    <mergeCell ref="J243:J244"/>
    <mergeCell ref="K243:K244"/>
    <mergeCell ref="L243:L244"/>
    <mergeCell ref="M243:M244"/>
    <mergeCell ref="B219:B220"/>
    <mergeCell ref="C219:C220"/>
    <mergeCell ref="D219:D220"/>
    <mergeCell ref="E219:E220"/>
    <mergeCell ref="F219:F220"/>
    <mergeCell ref="G219:G220"/>
    <mergeCell ref="H219:H220"/>
    <mergeCell ref="I219:I220"/>
    <mergeCell ref="J219:J220"/>
    <mergeCell ref="K171:K172"/>
    <mergeCell ref="L171:L172"/>
    <mergeCell ref="M171:M172"/>
    <mergeCell ref="N171:N172"/>
    <mergeCell ref="B195:B196"/>
    <mergeCell ref="C195:C196"/>
    <mergeCell ref="D195:D196"/>
    <mergeCell ref="E195:E196"/>
    <mergeCell ref="F195:F196"/>
    <mergeCell ref="G195:G196"/>
    <mergeCell ref="N195:N196"/>
    <mergeCell ref="H195:H196"/>
    <mergeCell ref="I195:I196"/>
    <mergeCell ref="J195:J196"/>
    <mergeCell ref="K195:K196"/>
    <mergeCell ref="L195:L196"/>
    <mergeCell ref="M195:M196"/>
    <mergeCell ref="B171:B172"/>
    <mergeCell ref="C171:C172"/>
    <mergeCell ref="D171:D172"/>
    <mergeCell ref="E171:E172"/>
    <mergeCell ref="F171:F172"/>
    <mergeCell ref="G171:G172"/>
    <mergeCell ref="H171:H172"/>
    <mergeCell ref="I171:I172"/>
    <mergeCell ref="J171:J172"/>
    <mergeCell ref="K123:K124"/>
    <mergeCell ref="L123:L124"/>
    <mergeCell ref="M123:M124"/>
    <mergeCell ref="N123:N124"/>
    <mergeCell ref="B147:B148"/>
    <mergeCell ref="C147:C148"/>
    <mergeCell ref="D147:D148"/>
    <mergeCell ref="E147:E148"/>
    <mergeCell ref="F147:F148"/>
    <mergeCell ref="G147:G148"/>
    <mergeCell ref="N147:N148"/>
    <mergeCell ref="H147:H148"/>
    <mergeCell ref="I147:I148"/>
    <mergeCell ref="J147:J148"/>
    <mergeCell ref="K147:K148"/>
    <mergeCell ref="L147:L148"/>
    <mergeCell ref="M147:M148"/>
    <mergeCell ref="B123:B124"/>
    <mergeCell ref="C123:C124"/>
    <mergeCell ref="D123:D124"/>
    <mergeCell ref="E123:E124"/>
    <mergeCell ref="F123:F124"/>
    <mergeCell ref="G123:G124"/>
    <mergeCell ref="H123:H124"/>
    <mergeCell ref="I123:I124"/>
    <mergeCell ref="J123:J124"/>
    <mergeCell ref="K75:K76"/>
    <mergeCell ref="L75:L76"/>
    <mergeCell ref="M75:M76"/>
    <mergeCell ref="N75:N76"/>
    <mergeCell ref="B99:B100"/>
    <mergeCell ref="C99:C100"/>
    <mergeCell ref="D99:D100"/>
    <mergeCell ref="E99:E100"/>
    <mergeCell ref="F99:F100"/>
    <mergeCell ref="G99:G100"/>
    <mergeCell ref="N99:N100"/>
    <mergeCell ref="H99:H100"/>
    <mergeCell ref="I99:I100"/>
    <mergeCell ref="J99:J100"/>
    <mergeCell ref="K99:K100"/>
    <mergeCell ref="L99:L100"/>
    <mergeCell ref="M99:M100"/>
    <mergeCell ref="B75:B76"/>
    <mergeCell ref="C75:C76"/>
    <mergeCell ref="D75:D76"/>
    <mergeCell ref="E75:E76"/>
    <mergeCell ref="F75:F76"/>
    <mergeCell ref="G75:G76"/>
    <mergeCell ref="H75:H76"/>
    <mergeCell ref="I75:I76"/>
    <mergeCell ref="J75:J76"/>
    <mergeCell ref="M27:M28"/>
    <mergeCell ref="N27:N28"/>
    <mergeCell ref="B51:B52"/>
    <mergeCell ref="C51:C52"/>
    <mergeCell ref="D51:D52"/>
    <mergeCell ref="E51:E52"/>
    <mergeCell ref="F51:F52"/>
    <mergeCell ref="G51:G52"/>
    <mergeCell ref="N51:N52"/>
    <mergeCell ref="H51:H52"/>
    <mergeCell ref="I51:I52"/>
    <mergeCell ref="J51:J52"/>
    <mergeCell ref="K51:K52"/>
    <mergeCell ref="L51:L52"/>
    <mergeCell ref="M51:M52"/>
    <mergeCell ref="N3:N4"/>
    <mergeCell ref="B27:B28"/>
    <mergeCell ref="C27:C28"/>
    <mergeCell ref="D27:D28"/>
    <mergeCell ref="E27:E28"/>
    <mergeCell ref="F27:F28"/>
    <mergeCell ref="G27:G28"/>
    <mergeCell ref="H27:H28"/>
    <mergeCell ref="I27:I28"/>
    <mergeCell ref="J27:J28"/>
    <mergeCell ref="H3:H4"/>
    <mergeCell ref="I3:I4"/>
    <mergeCell ref="J3:J4"/>
    <mergeCell ref="K3:K4"/>
    <mergeCell ref="L3:L4"/>
    <mergeCell ref="M3:M4"/>
    <mergeCell ref="B3:B4"/>
    <mergeCell ref="C3:C4"/>
    <mergeCell ref="D3:D4"/>
    <mergeCell ref="E3:E4"/>
    <mergeCell ref="F3:F4"/>
    <mergeCell ref="G3:G4"/>
    <mergeCell ref="K27:K28"/>
    <mergeCell ref="L27:L28"/>
  </mergeCells>
  <hyperlinks>
    <hyperlink ref="N1" location="Index!A1" display="Index" xr:uid="{0DFE6B37-5EF2-4B20-A6D7-40437E73DD6D}"/>
  </hyperlinks>
  <pageMargins left="0.70866141732283472" right="0.70866141732283472" top="0.74803149606299213" bottom="0.74803149606299213" header="0.31496062992125984" footer="0.31496062992125984"/>
  <pageSetup paperSize="9" scale="45" fitToHeight="0"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8AC89-7933-4A15-8A71-FD2A24CCBAB2}">
  <sheetPr>
    <tabColor rgb="FF10137C"/>
    <pageSetUpPr fitToPage="1"/>
  </sheetPr>
  <dimension ref="A1:H122"/>
  <sheetViews>
    <sheetView showGridLines="0" zoomScaleNormal="100" zoomScaleSheetLayoutView="145" workbookViewId="0">
      <selection activeCell="C52" sqref="C52"/>
    </sheetView>
  </sheetViews>
  <sheetFormatPr defaultColWidth="9.1796875" defaultRowHeight="14"/>
  <cols>
    <col min="1" max="1" width="5.453125" style="2" customWidth="1"/>
    <col min="2" max="2" width="24.453125" style="2" customWidth="1"/>
    <col min="3" max="3" width="27.1796875" style="2" customWidth="1"/>
    <col min="4" max="7" width="12.54296875" style="2" customWidth="1"/>
    <col min="8" max="8" width="19.453125" style="2" customWidth="1"/>
    <col min="9" max="16384" width="9.1796875" style="2"/>
  </cols>
  <sheetData>
    <row r="1" spans="1:8" ht="15.75" customHeight="1">
      <c r="A1" s="1" t="s">
        <v>1012</v>
      </c>
      <c r="B1" s="1"/>
      <c r="C1" s="1"/>
      <c r="D1" s="1"/>
      <c r="E1" s="1"/>
      <c r="F1" s="1"/>
      <c r="G1" s="271" t="s">
        <v>201</v>
      </c>
    </row>
    <row r="2" spans="1:8" ht="20.25" customHeight="1">
      <c r="A2" s="1045" t="s">
        <v>1924</v>
      </c>
      <c r="B2" s="1046"/>
      <c r="C2" s="1046"/>
      <c r="D2" s="1046"/>
      <c r="E2" s="1046"/>
      <c r="F2" s="1046"/>
      <c r="G2" s="1046"/>
    </row>
    <row r="3" spans="1:8" ht="15" customHeight="1">
      <c r="A3" s="613"/>
      <c r="B3" s="613"/>
      <c r="C3" s="613"/>
      <c r="D3" s="613"/>
      <c r="E3" s="613"/>
      <c r="F3" s="613"/>
      <c r="G3" s="613"/>
      <c r="H3" s="31"/>
    </row>
    <row r="4" spans="1:8">
      <c r="A4" s="32"/>
      <c r="B4" s="32" t="s">
        <v>78</v>
      </c>
      <c r="C4" s="32"/>
      <c r="D4" s="1047" t="s">
        <v>533</v>
      </c>
      <c r="E4" s="1047"/>
      <c r="F4" s="1048" t="s">
        <v>534</v>
      </c>
      <c r="G4" s="1048"/>
    </row>
    <row r="5" spans="1:8">
      <c r="D5" s="108" t="s">
        <v>254</v>
      </c>
      <c r="E5" s="108" t="s">
        <v>255</v>
      </c>
      <c r="F5" s="108" t="s">
        <v>256</v>
      </c>
      <c r="G5" s="108" t="s">
        <v>257</v>
      </c>
    </row>
    <row r="6" spans="1:8">
      <c r="A6" s="323" t="s">
        <v>218</v>
      </c>
      <c r="B6" s="323"/>
      <c r="C6" s="323"/>
      <c r="D6" s="852" t="s">
        <v>1772</v>
      </c>
      <c r="E6" s="852" t="s">
        <v>1793</v>
      </c>
      <c r="F6" s="852" t="s">
        <v>1772</v>
      </c>
      <c r="G6" s="852" t="s">
        <v>1793</v>
      </c>
    </row>
    <row r="7" spans="1:8">
      <c r="A7" s="91">
        <v>1</v>
      </c>
      <c r="B7" s="1049" t="s">
        <v>37</v>
      </c>
      <c r="C7" s="1049"/>
      <c r="D7" s="504">
        <v>405156.92889235087</v>
      </c>
      <c r="E7" s="504">
        <v>383498.31504522217</v>
      </c>
      <c r="F7" s="504">
        <v>32412.55431138807</v>
      </c>
      <c r="G7" s="504">
        <v>30679.865203617774</v>
      </c>
      <c r="H7" s="164"/>
    </row>
    <row r="8" spans="1:8">
      <c r="A8" s="176">
        <v>2</v>
      </c>
      <c r="B8" s="1044" t="s">
        <v>535</v>
      </c>
      <c r="C8" s="1044"/>
      <c r="D8" s="28">
        <v>14934.976403789999</v>
      </c>
      <c r="E8" s="13">
        <v>15272.956022929999</v>
      </c>
      <c r="F8" s="28">
        <v>1194.7981123032</v>
      </c>
      <c r="G8" s="13">
        <v>1221.8364818343998</v>
      </c>
    </row>
    <row r="9" spans="1:8">
      <c r="A9" s="176">
        <v>3</v>
      </c>
      <c r="B9" s="1044" t="s">
        <v>39</v>
      </c>
      <c r="C9" s="1044"/>
      <c r="D9" s="28">
        <v>0</v>
      </c>
      <c r="E9" s="13">
        <v>0</v>
      </c>
      <c r="F9" s="28">
        <v>0</v>
      </c>
      <c r="G9" s="13">
        <v>0</v>
      </c>
      <c r="H9" s="626"/>
    </row>
    <row r="10" spans="1:8">
      <c r="A10" s="176">
        <v>4</v>
      </c>
      <c r="B10" s="1044" t="s">
        <v>536</v>
      </c>
      <c r="C10" s="1044"/>
      <c r="D10" s="28">
        <v>0</v>
      </c>
      <c r="E10" s="13">
        <v>0</v>
      </c>
      <c r="F10" s="28">
        <v>0</v>
      </c>
      <c r="G10" s="13">
        <v>0</v>
      </c>
    </row>
    <row r="11" spans="1:8">
      <c r="A11" s="176" t="s">
        <v>538</v>
      </c>
      <c r="B11" s="1044" t="s">
        <v>537</v>
      </c>
      <c r="C11" s="1044"/>
      <c r="D11" s="28">
        <v>12261.361208464001</v>
      </c>
      <c r="E11" s="13">
        <v>11515.640750671</v>
      </c>
      <c r="F11" s="28">
        <v>980.90889667712008</v>
      </c>
      <c r="G11" s="13">
        <v>921.25126005368008</v>
      </c>
      <c r="H11" s="627"/>
    </row>
    <row r="12" spans="1:8">
      <c r="A12" s="176">
        <v>5</v>
      </c>
      <c r="B12" s="1044" t="s">
        <v>40</v>
      </c>
      <c r="C12" s="1044"/>
      <c r="D12" s="28">
        <v>377960.59128009685</v>
      </c>
      <c r="E12" s="13">
        <v>356709.71827162121</v>
      </c>
      <c r="F12" s="28">
        <v>30236.84730240775</v>
      </c>
      <c r="G12" s="13">
        <v>28536.777461729696</v>
      </c>
    </row>
    <row r="13" spans="1:8">
      <c r="A13" s="90">
        <v>6</v>
      </c>
      <c r="B13" s="1050" t="s">
        <v>539</v>
      </c>
      <c r="C13" s="1050"/>
      <c r="D13" s="504">
        <v>8554.0568359763802</v>
      </c>
      <c r="E13" s="504">
        <v>9127.3248351968305</v>
      </c>
      <c r="F13" s="504">
        <v>684.32454687811048</v>
      </c>
      <c r="G13" s="504">
        <v>730.18598681574645</v>
      </c>
      <c r="H13" s="164"/>
    </row>
    <row r="14" spans="1:8">
      <c r="A14" s="176">
        <v>7</v>
      </c>
      <c r="B14" s="1044" t="s">
        <v>38</v>
      </c>
      <c r="C14" s="1044"/>
      <c r="D14" s="28">
        <v>7509.4832751899994</v>
      </c>
      <c r="E14" s="13">
        <v>7790.96361849</v>
      </c>
      <c r="F14" s="28">
        <v>600.7586620152</v>
      </c>
      <c r="G14" s="13">
        <v>623.27708947920007</v>
      </c>
    </row>
    <row r="15" spans="1:8">
      <c r="A15" s="176">
        <v>8</v>
      </c>
      <c r="B15" s="1044" t="s">
        <v>41</v>
      </c>
      <c r="C15" s="1044"/>
      <c r="D15" s="28">
        <v>0</v>
      </c>
      <c r="E15" s="13">
        <v>0</v>
      </c>
      <c r="F15" s="28">
        <v>0</v>
      </c>
      <c r="G15" s="13">
        <v>0</v>
      </c>
    </row>
    <row r="16" spans="1:8">
      <c r="A16" s="176" t="s">
        <v>540</v>
      </c>
      <c r="B16" s="1044" t="s">
        <v>542</v>
      </c>
      <c r="C16" s="1044"/>
      <c r="D16" s="28">
        <v>180.76728305851998</v>
      </c>
      <c r="E16" s="13">
        <v>208.70251143849998</v>
      </c>
      <c r="F16" s="28">
        <v>14.461382644681599</v>
      </c>
      <c r="G16" s="13">
        <v>16.696200915079999</v>
      </c>
      <c r="H16" s="164"/>
    </row>
    <row r="17" spans="1:8">
      <c r="A17" s="176" t="s">
        <v>541</v>
      </c>
      <c r="B17" s="1044" t="s">
        <v>543</v>
      </c>
      <c r="C17" s="1044"/>
      <c r="D17" s="28">
        <v>392.11065774721999</v>
      </c>
      <c r="E17" s="13">
        <v>741.82003668901007</v>
      </c>
      <c r="F17" s="28">
        <v>31.368852619777599</v>
      </c>
      <c r="G17" s="13">
        <v>59.345602935120809</v>
      </c>
    </row>
    <row r="18" spans="1:8">
      <c r="A18" s="176">
        <v>9</v>
      </c>
      <c r="B18" s="1044" t="s">
        <v>544</v>
      </c>
      <c r="C18" s="1044"/>
      <c r="D18" s="28">
        <v>471.6956199806408</v>
      </c>
      <c r="E18" s="13">
        <v>385.83866857932026</v>
      </c>
      <c r="F18" s="28">
        <v>37.735649598451268</v>
      </c>
      <c r="G18" s="13">
        <v>30.86709348634562</v>
      </c>
    </row>
    <row r="19" spans="1:8">
      <c r="A19" s="176">
        <v>10</v>
      </c>
      <c r="B19" s="1044" t="s">
        <v>9</v>
      </c>
      <c r="C19" s="1044"/>
      <c r="D19" s="146"/>
      <c r="E19" s="146"/>
      <c r="F19" s="146"/>
      <c r="G19" s="146"/>
    </row>
    <row r="20" spans="1:8">
      <c r="A20" s="176">
        <v>11</v>
      </c>
      <c r="B20" s="1044" t="s">
        <v>9</v>
      </c>
      <c r="C20" s="1044"/>
      <c r="D20" s="146"/>
      <c r="E20" s="146"/>
      <c r="F20" s="146"/>
      <c r="G20" s="146"/>
    </row>
    <row r="21" spans="1:8">
      <c r="A21" s="176">
        <v>12</v>
      </c>
      <c r="B21" s="1044" t="s">
        <v>9</v>
      </c>
      <c r="C21" s="1044"/>
      <c r="D21" s="146"/>
      <c r="E21" s="146"/>
      <c r="F21" s="146"/>
      <c r="G21" s="146"/>
    </row>
    <row r="22" spans="1:8">
      <c r="A22" s="176">
        <v>13</v>
      </c>
      <c r="B22" s="1044" t="s">
        <v>9</v>
      </c>
      <c r="C22" s="1044"/>
      <c r="D22" s="146"/>
      <c r="E22" s="146"/>
      <c r="F22" s="146"/>
      <c r="G22" s="146"/>
    </row>
    <row r="23" spans="1:8">
      <c r="A23" s="176">
        <v>14</v>
      </c>
      <c r="B23" s="1051" t="s">
        <v>9</v>
      </c>
      <c r="C23" s="1051"/>
      <c r="D23" s="146"/>
      <c r="E23" s="146"/>
      <c r="F23" s="146"/>
      <c r="G23" s="146"/>
    </row>
    <row r="24" spans="1:8">
      <c r="A24" s="90">
        <v>15</v>
      </c>
      <c r="B24" s="1050" t="s">
        <v>42</v>
      </c>
      <c r="C24" s="1050"/>
      <c r="D24" s="504">
        <v>0.98273167269999995</v>
      </c>
      <c r="E24" s="504">
        <v>6.8398255300000004E-3</v>
      </c>
      <c r="F24" s="504">
        <v>7.8618533815999994E-2</v>
      </c>
      <c r="G24" s="504">
        <v>5.4718604240000003E-4</v>
      </c>
    </row>
    <row r="25" spans="1:8">
      <c r="A25" s="292">
        <v>16</v>
      </c>
      <c r="B25" s="1052" t="s">
        <v>545</v>
      </c>
      <c r="C25" s="1052"/>
      <c r="D25" s="504">
        <v>0</v>
      </c>
      <c r="E25" s="504">
        <v>0</v>
      </c>
      <c r="F25" s="504">
        <v>0</v>
      </c>
      <c r="G25" s="504">
        <v>0</v>
      </c>
    </row>
    <row r="26" spans="1:8">
      <c r="A26" s="176">
        <v>17</v>
      </c>
      <c r="B26" s="1044" t="s">
        <v>546</v>
      </c>
      <c r="C26" s="1044"/>
      <c r="D26" s="28">
        <v>0</v>
      </c>
      <c r="E26" s="13">
        <v>0</v>
      </c>
      <c r="F26" s="28">
        <v>0</v>
      </c>
      <c r="G26" s="13">
        <v>0</v>
      </c>
    </row>
    <row r="27" spans="1:8">
      <c r="A27" s="176">
        <v>18</v>
      </c>
      <c r="B27" s="1044" t="s">
        <v>547</v>
      </c>
      <c r="C27" s="1044"/>
      <c r="D27" s="28">
        <v>0</v>
      </c>
      <c r="E27" s="13">
        <v>0</v>
      </c>
      <c r="F27" s="28">
        <v>0</v>
      </c>
      <c r="G27" s="13">
        <v>0</v>
      </c>
    </row>
    <row r="28" spans="1:8">
      <c r="A28" s="176">
        <v>19</v>
      </c>
      <c r="B28" s="1044" t="s">
        <v>548</v>
      </c>
      <c r="C28" s="1044"/>
      <c r="D28" s="28">
        <v>0</v>
      </c>
      <c r="E28" s="13">
        <v>0</v>
      </c>
      <c r="F28" s="28">
        <v>0</v>
      </c>
      <c r="G28" s="13">
        <v>0</v>
      </c>
    </row>
    <row r="29" spans="1:8">
      <c r="A29" s="176" t="s">
        <v>549</v>
      </c>
      <c r="B29" s="1044" t="s">
        <v>1281</v>
      </c>
      <c r="C29" s="1044"/>
      <c r="D29" s="28">
        <v>0</v>
      </c>
      <c r="E29" s="13">
        <v>0</v>
      </c>
      <c r="F29" s="28">
        <v>0</v>
      </c>
      <c r="G29" s="13">
        <v>0</v>
      </c>
    </row>
    <row r="30" spans="1:8">
      <c r="A30" s="90">
        <v>20</v>
      </c>
      <c r="B30" s="1050" t="s">
        <v>550</v>
      </c>
      <c r="C30" s="1050"/>
      <c r="D30" s="504">
        <v>26414.009395117999</v>
      </c>
      <c r="E30" s="504">
        <v>26886.796426628</v>
      </c>
      <c r="F30" s="504">
        <v>2113.12075160944</v>
      </c>
      <c r="G30" s="504">
        <v>2150.9437141302401</v>
      </c>
      <c r="H30" s="164"/>
    </row>
    <row r="31" spans="1:8">
      <c r="A31" s="176">
        <v>21</v>
      </c>
      <c r="B31" s="1044" t="s">
        <v>38</v>
      </c>
      <c r="C31" s="1044"/>
      <c r="D31" s="28">
        <v>7980.1891468604999</v>
      </c>
      <c r="E31" s="13">
        <v>7517.8918458533999</v>
      </c>
      <c r="F31" s="28">
        <v>638.41513174884005</v>
      </c>
      <c r="G31" s="13">
        <v>601.431347668272</v>
      </c>
      <c r="H31" s="164"/>
    </row>
    <row r="32" spans="1:8">
      <c r="A32" s="176">
        <v>22</v>
      </c>
      <c r="B32" s="1044" t="s">
        <v>44</v>
      </c>
      <c r="C32" s="1044"/>
      <c r="D32" s="28">
        <v>18433.820248257998</v>
      </c>
      <c r="E32" s="13">
        <v>19368.904580775001</v>
      </c>
      <c r="F32" s="28">
        <v>1474.7056198606399</v>
      </c>
      <c r="G32" s="13">
        <v>1549.512366462</v>
      </c>
    </row>
    <row r="33" spans="1:8">
      <c r="A33" s="90" t="s">
        <v>551</v>
      </c>
      <c r="B33" s="1050" t="s">
        <v>45</v>
      </c>
      <c r="C33" s="1050"/>
      <c r="D33" s="504">
        <v>0</v>
      </c>
      <c r="E33" s="504">
        <v>0</v>
      </c>
      <c r="F33" s="504">
        <v>0</v>
      </c>
      <c r="G33" s="504">
        <v>0</v>
      </c>
    </row>
    <row r="34" spans="1:8">
      <c r="A34" s="292">
        <v>23</v>
      </c>
      <c r="B34" s="1052" t="s">
        <v>47</v>
      </c>
      <c r="C34" s="1052"/>
      <c r="D34" s="504">
        <v>34469.198153094003</v>
      </c>
      <c r="E34" s="504">
        <v>34469.198153094003</v>
      </c>
      <c r="F34" s="504">
        <v>2757.5358522475203</v>
      </c>
      <c r="G34" s="504">
        <v>2757.5358522475203</v>
      </c>
    </row>
    <row r="35" spans="1:8">
      <c r="A35" s="176" t="s">
        <v>552</v>
      </c>
      <c r="B35" s="1044" t="s">
        <v>48</v>
      </c>
      <c r="C35" s="1044"/>
      <c r="D35" s="28">
        <v>34469.198153094003</v>
      </c>
      <c r="E35" s="13">
        <v>34469.198153094003</v>
      </c>
      <c r="F35" s="28">
        <v>2757.5358522475203</v>
      </c>
      <c r="G35" s="13">
        <v>2757.5358522475203</v>
      </c>
    </row>
    <row r="36" spans="1:8">
      <c r="A36" s="176" t="s">
        <v>553</v>
      </c>
      <c r="B36" s="1044" t="s">
        <v>43</v>
      </c>
      <c r="C36" s="1044"/>
      <c r="D36" s="28">
        <v>0</v>
      </c>
      <c r="E36" s="13">
        <v>0</v>
      </c>
      <c r="F36" s="28">
        <v>0</v>
      </c>
      <c r="G36" s="13">
        <v>0</v>
      </c>
    </row>
    <row r="37" spans="1:8">
      <c r="A37" s="176" t="s">
        <v>554</v>
      </c>
      <c r="B37" s="1044" t="s">
        <v>49</v>
      </c>
      <c r="C37" s="1044"/>
      <c r="D37" s="28">
        <v>0</v>
      </c>
      <c r="E37" s="13">
        <v>0</v>
      </c>
      <c r="F37" s="28">
        <v>0</v>
      </c>
      <c r="G37" s="13">
        <v>0</v>
      </c>
    </row>
    <row r="38" spans="1:8">
      <c r="A38" s="90">
        <v>24</v>
      </c>
      <c r="B38" s="1050" t="s">
        <v>50</v>
      </c>
      <c r="C38" s="1050"/>
      <c r="D38" s="504">
        <v>0</v>
      </c>
      <c r="E38" s="504">
        <v>0</v>
      </c>
      <c r="F38" s="504">
        <v>0</v>
      </c>
      <c r="G38" s="504">
        <v>0</v>
      </c>
    </row>
    <row r="39" spans="1:8">
      <c r="A39" s="90">
        <v>25</v>
      </c>
      <c r="B39" s="1050" t="s">
        <v>9</v>
      </c>
      <c r="C39" s="1050"/>
      <c r="D39" s="315"/>
      <c r="E39" s="315"/>
      <c r="F39" s="315"/>
      <c r="G39" s="315"/>
      <c r="H39" s="34"/>
    </row>
    <row r="40" spans="1:8">
      <c r="A40" s="90">
        <v>26</v>
      </c>
      <c r="B40" s="1050" t="s">
        <v>9</v>
      </c>
      <c r="C40" s="1050"/>
      <c r="D40" s="315"/>
      <c r="E40" s="315"/>
      <c r="F40" s="315"/>
      <c r="G40" s="315"/>
      <c r="H40" s="34"/>
    </row>
    <row r="41" spans="1:8">
      <c r="A41" s="90">
        <v>27</v>
      </c>
      <c r="B41" s="1050" t="s">
        <v>9</v>
      </c>
      <c r="C41" s="1050"/>
      <c r="D41" s="315"/>
      <c r="E41" s="315"/>
      <c r="F41" s="315"/>
      <c r="G41" s="315"/>
      <c r="H41" s="34"/>
    </row>
    <row r="42" spans="1:8">
      <c r="A42" s="90">
        <v>28</v>
      </c>
      <c r="B42" s="1050" t="s">
        <v>9</v>
      </c>
      <c r="C42" s="1050"/>
      <c r="D42" s="315"/>
      <c r="E42" s="315"/>
      <c r="F42" s="315"/>
      <c r="G42" s="315"/>
      <c r="H42" s="34"/>
    </row>
    <row r="43" spans="1:8">
      <c r="A43" s="256">
        <v>29</v>
      </c>
      <c r="B43" s="1053" t="s">
        <v>51</v>
      </c>
      <c r="C43" s="1053"/>
      <c r="D43" s="504">
        <v>474595.17600821191</v>
      </c>
      <c r="E43" s="504">
        <v>453981.64129996655</v>
      </c>
      <c r="F43" s="504">
        <v>37967.614080656953</v>
      </c>
      <c r="G43" s="504">
        <v>36318.531303997326</v>
      </c>
      <c r="H43" s="34"/>
    </row>
    <row r="44" spans="1:8" ht="28.5" customHeight="1">
      <c r="H44" s="34"/>
    </row>
    <row r="45" spans="1:8" ht="14.25" customHeight="1">
      <c r="H45" s="34"/>
    </row>
    <row r="46" spans="1:8" ht="14.25" customHeight="1">
      <c r="H46" s="34"/>
    </row>
    <row r="47" spans="1:8">
      <c r="H47" s="34"/>
    </row>
    <row r="48" spans="1:8">
      <c r="H48" s="34"/>
    </row>
    <row r="49" spans="8:8" ht="32.25" customHeight="1"/>
    <row r="51" spans="8:8" ht="15" customHeight="1">
      <c r="H51" s="35"/>
    </row>
    <row r="52" spans="8:8">
      <c r="H52" s="35"/>
    </row>
    <row r="53" spans="8:8">
      <c r="H53" s="35"/>
    </row>
    <row r="54" spans="8:8">
      <c r="H54" s="35"/>
    </row>
    <row r="55" spans="8:8">
      <c r="H55" s="35"/>
    </row>
    <row r="56" spans="8:8">
      <c r="H56" s="35"/>
    </row>
    <row r="57" spans="8:8">
      <c r="H57" s="35"/>
    </row>
    <row r="58" spans="8:8">
      <c r="H58" s="35"/>
    </row>
    <row r="59" spans="8:8">
      <c r="H59" s="35"/>
    </row>
    <row r="60" spans="8:8">
      <c r="H60" s="35"/>
    </row>
    <row r="61" spans="8:8">
      <c r="H61" s="35"/>
    </row>
    <row r="62" spans="8:8">
      <c r="H62" s="35"/>
    </row>
    <row r="63" spans="8:8">
      <c r="H63" s="35"/>
    </row>
    <row r="64" spans="8:8">
      <c r="H64" s="35"/>
    </row>
    <row r="65" spans="2:8">
      <c r="H65" s="35"/>
    </row>
    <row r="66" spans="2:8">
      <c r="H66" s="35"/>
    </row>
    <row r="67" spans="2:8">
      <c r="H67" s="35"/>
    </row>
    <row r="68" spans="2:8">
      <c r="H68" s="35"/>
    </row>
    <row r="69" spans="2:8">
      <c r="H69" s="35"/>
    </row>
    <row r="70" spans="2:8">
      <c r="H70" s="35"/>
    </row>
    <row r="71" spans="2:8">
      <c r="H71" s="35"/>
    </row>
    <row r="72" spans="2:8">
      <c r="H72" s="35"/>
    </row>
    <row r="73" spans="2:8" ht="194.25" customHeight="1">
      <c r="H73" s="35"/>
    </row>
    <row r="74" spans="2:8">
      <c r="B74" s="316"/>
      <c r="C74" s="476"/>
      <c r="D74" s="476"/>
      <c r="E74" s="476"/>
      <c r="F74" s="476"/>
      <c r="G74" s="27" t="s">
        <v>78</v>
      </c>
    </row>
    <row r="75" spans="2:8">
      <c r="B75" s="30"/>
      <c r="C75" s="30"/>
      <c r="D75" s="30"/>
      <c r="E75" s="30"/>
      <c r="F75" s="30"/>
      <c r="G75" s="30"/>
      <c r="H75" s="35"/>
    </row>
    <row r="76" spans="2:8">
      <c r="B76" s="30"/>
      <c r="C76" s="30"/>
      <c r="D76" s="30"/>
      <c r="E76" s="30"/>
      <c r="F76" s="30"/>
      <c r="G76" s="30"/>
      <c r="H76" s="35"/>
    </row>
    <row r="77" spans="2:8">
      <c r="B77" s="30"/>
      <c r="C77" s="30"/>
      <c r="D77" s="30"/>
      <c r="E77" s="30"/>
      <c r="F77" s="30"/>
      <c r="G77" s="30"/>
      <c r="H77" s="35"/>
    </row>
    <row r="78" spans="2:8">
      <c r="B78" s="30"/>
      <c r="C78" s="30"/>
      <c r="D78" s="30"/>
      <c r="E78" s="30"/>
      <c r="F78" s="30"/>
      <c r="G78" s="30"/>
      <c r="H78" s="35"/>
    </row>
    <row r="79" spans="2:8">
      <c r="B79" s="30"/>
      <c r="C79" s="30"/>
      <c r="D79" s="30"/>
      <c r="E79" s="30"/>
      <c r="F79" s="30"/>
      <c r="G79" s="30"/>
      <c r="H79" s="35"/>
    </row>
    <row r="80" spans="2:8">
      <c r="B80" s="30"/>
      <c r="C80" s="30"/>
      <c r="D80" s="30"/>
      <c r="E80" s="30"/>
      <c r="F80" s="30"/>
      <c r="G80" s="30"/>
      <c r="H80" s="35"/>
    </row>
    <row r="81" spans="2:8">
      <c r="B81" s="30"/>
      <c r="C81" s="30"/>
      <c r="D81" s="30"/>
      <c r="E81" s="30"/>
      <c r="F81" s="30"/>
      <c r="G81" s="30"/>
      <c r="H81" s="35"/>
    </row>
    <row r="82" spans="2:8">
      <c r="B82" s="30"/>
      <c r="C82" s="30"/>
      <c r="D82" s="30"/>
      <c r="E82" s="30"/>
      <c r="F82" s="30"/>
      <c r="G82" s="30"/>
      <c r="H82" s="35"/>
    </row>
    <row r="83" spans="2:8">
      <c r="B83" s="30"/>
      <c r="C83" s="30"/>
      <c r="D83" s="30"/>
      <c r="E83" s="30"/>
      <c r="F83" s="30"/>
      <c r="G83" s="30"/>
      <c r="H83" s="35"/>
    </row>
    <row r="84" spans="2:8">
      <c r="B84" s="30"/>
      <c r="C84" s="30"/>
      <c r="D84" s="30"/>
      <c r="E84" s="30"/>
      <c r="F84" s="30"/>
      <c r="G84" s="30"/>
      <c r="H84" s="35"/>
    </row>
    <row r="85" spans="2:8">
      <c r="B85" s="30"/>
      <c r="C85" s="30"/>
      <c r="D85" s="30"/>
      <c r="E85" s="30"/>
      <c r="F85" s="30"/>
      <c r="G85" s="30"/>
      <c r="H85" s="35"/>
    </row>
    <row r="86" spans="2:8">
      <c r="B86" s="30"/>
      <c r="C86" s="30"/>
      <c r="D86" s="30"/>
      <c r="E86" s="30"/>
      <c r="F86" s="30"/>
      <c r="G86" s="30"/>
      <c r="H86" s="35"/>
    </row>
    <row r="87" spans="2:8">
      <c r="B87" s="30"/>
      <c r="C87" s="30"/>
      <c r="D87" s="30"/>
      <c r="E87" s="30"/>
      <c r="F87" s="30"/>
      <c r="G87" s="30"/>
      <c r="H87" s="35"/>
    </row>
    <row r="88" spans="2:8">
      <c r="B88" s="30"/>
      <c r="C88" s="30"/>
      <c r="D88" s="30"/>
      <c r="E88" s="30"/>
      <c r="F88" s="30"/>
      <c r="G88" s="30"/>
      <c r="H88" s="35"/>
    </row>
    <row r="89" spans="2:8">
      <c r="B89" s="30"/>
      <c r="C89" s="30"/>
      <c r="D89" s="30"/>
      <c r="E89" s="30"/>
      <c r="F89" s="30"/>
      <c r="G89" s="30"/>
      <c r="H89" s="35"/>
    </row>
    <row r="90" spans="2:8">
      <c r="B90" s="30"/>
      <c r="C90" s="30"/>
      <c r="D90" s="30"/>
      <c r="E90" s="30"/>
      <c r="F90" s="30"/>
      <c r="G90" s="30"/>
      <c r="H90" s="35"/>
    </row>
    <row r="91" spans="2:8">
      <c r="B91" s="30"/>
      <c r="C91" s="30"/>
      <c r="D91" s="30"/>
      <c r="E91" s="30"/>
      <c r="F91" s="30"/>
      <c r="G91" s="30"/>
      <c r="H91" s="35"/>
    </row>
    <row r="92" spans="2:8">
      <c r="B92" s="30"/>
      <c r="C92" s="30"/>
      <c r="D92" s="30"/>
      <c r="E92" s="30"/>
      <c r="F92" s="30"/>
      <c r="G92" s="30"/>
      <c r="H92" s="35"/>
    </row>
    <row r="93" spans="2:8">
      <c r="B93" s="30"/>
      <c r="C93" s="30"/>
      <c r="D93" s="30"/>
      <c r="E93" s="30"/>
      <c r="F93" s="30"/>
      <c r="G93" s="30"/>
      <c r="H93" s="35"/>
    </row>
    <row r="94" spans="2:8">
      <c r="B94" s="30"/>
      <c r="C94" s="30"/>
      <c r="D94" s="30"/>
      <c r="E94" s="30"/>
      <c r="F94" s="30"/>
      <c r="G94" s="30"/>
      <c r="H94" s="35"/>
    </row>
    <row r="95" spans="2:8">
      <c r="B95" s="30"/>
      <c r="C95" s="30"/>
      <c r="D95" s="30"/>
      <c r="E95" s="30"/>
      <c r="F95" s="30"/>
      <c r="G95" s="30"/>
      <c r="H95" s="35"/>
    </row>
    <row r="96" spans="2:8">
      <c r="B96" s="30"/>
      <c r="C96" s="30"/>
      <c r="D96" s="30"/>
      <c r="E96" s="30"/>
      <c r="F96" s="30"/>
      <c r="G96" s="30"/>
      <c r="H96" s="35"/>
    </row>
    <row r="97" spans="2:8">
      <c r="B97" s="30"/>
      <c r="C97" s="30"/>
      <c r="D97" s="30"/>
      <c r="E97" s="30"/>
      <c r="F97" s="30"/>
      <c r="G97" s="30"/>
      <c r="H97" s="35"/>
    </row>
    <row r="98" spans="2:8">
      <c r="B98" s="30"/>
      <c r="C98" s="30"/>
      <c r="D98" s="30"/>
      <c r="E98" s="30"/>
      <c r="F98" s="30"/>
      <c r="G98" s="30"/>
      <c r="H98" s="35"/>
    </row>
    <row r="99" spans="2:8">
      <c r="B99" s="30"/>
      <c r="C99" s="30"/>
      <c r="D99" s="30"/>
      <c r="E99" s="30"/>
      <c r="F99" s="30"/>
      <c r="G99" s="30"/>
      <c r="H99" s="35"/>
    </row>
    <row r="100" spans="2:8">
      <c r="B100" s="30"/>
      <c r="C100" s="30"/>
      <c r="D100" s="30"/>
      <c r="E100" s="30"/>
      <c r="F100" s="30"/>
      <c r="G100" s="30"/>
      <c r="H100" s="35"/>
    </row>
    <row r="101" spans="2:8">
      <c r="B101" s="30"/>
      <c r="C101" s="30"/>
      <c r="D101" s="30"/>
      <c r="E101" s="30"/>
      <c r="F101" s="30"/>
      <c r="G101" s="30"/>
      <c r="H101" s="35"/>
    </row>
    <row r="102" spans="2:8">
      <c r="B102" s="30"/>
      <c r="C102" s="30"/>
      <c r="D102" s="30"/>
      <c r="E102" s="30"/>
      <c r="F102" s="30"/>
      <c r="G102" s="30"/>
      <c r="H102" s="35"/>
    </row>
    <row r="103" spans="2:8">
      <c r="B103" s="30"/>
      <c r="C103" s="30"/>
      <c r="D103" s="30"/>
      <c r="E103" s="30"/>
      <c r="F103" s="30"/>
      <c r="G103" s="30"/>
      <c r="H103" s="35"/>
    </row>
    <row r="104" spans="2:8">
      <c r="B104" s="30"/>
      <c r="C104" s="30"/>
      <c r="D104" s="30"/>
      <c r="E104" s="30"/>
      <c r="F104" s="30"/>
      <c r="G104" s="30"/>
      <c r="H104" s="35"/>
    </row>
    <row r="105" spans="2:8">
      <c r="B105" s="30"/>
      <c r="C105" s="30"/>
      <c r="D105" s="30"/>
      <c r="E105" s="30"/>
      <c r="F105" s="30"/>
      <c r="G105" s="30"/>
      <c r="H105" s="35"/>
    </row>
    <row r="106" spans="2:8">
      <c r="B106" s="30"/>
      <c r="C106" s="30"/>
      <c r="D106" s="30"/>
      <c r="E106" s="30"/>
      <c r="F106" s="30"/>
      <c r="G106" s="30"/>
      <c r="H106" s="35"/>
    </row>
    <row r="107" spans="2:8">
      <c r="B107" s="30"/>
      <c r="C107" s="30"/>
      <c r="D107" s="30"/>
      <c r="E107" s="30"/>
      <c r="F107" s="30"/>
      <c r="G107" s="30"/>
      <c r="H107" s="35"/>
    </row>
    <row r="108" spans="2:8">
      <c r="B108" s="30"/>
      <c r="C108" s="30"/>
      <c r="D108" s="30"/>
      <c r="E108" s="30"/>
      <c r="F108" s="30"/>
      <c r="G108" s="30"/>
      <c r="H108" s="35"/>
    </row>
    <row r="109" spans="2:8">
      <c r="B109" s="30"/>
      <c r="C109" s="30"/>
      <c r="D109" s="30"/>
      <c r="E109" s="30"/>
      <c r="F109" s="30"/>
      <c r="G109" s="30"/>
      <c r="H109" s="35"/>
    </row>
    <row r="110" spans="2:8">
      <c r="B110" s="30"/>
      <c r="C110" s="30"/>
      <c r="D110" s="30"/>
      <c r="E110" s="30"/>
      <c r="F110" s="30"/>
      <c r="G110" s="30"/>
      <c r="H110" s="35"/>
    </row>
    <row r="111" spans="2:8">
      <c r="B111" s="30"/>
      <c r="C111" s="30"/>
      <c r="D111" s="30"/>
      <c r="E111" s="30"/>
      <c r="F111" s="30"/>
      <c r="G111" s="30"/>
      <c r="H111" s="35"/>
    </row>
    <row r="112" spans="2:8">
      <c r="B112" s="30"/>
      <c r="C112" s="30"/>
      <c r="D112" s="30"/>
      <c r="E112" s="30"/>
      <c r="F112" s="30"/>
      <c r="G112" s="30"/>
      <c r="H112" s="35"/>
    </row>
    <row r="113" spans="2:8">
      <c r="B113" s="30"/>
      <c r="C113" s="30"/>
      <c r="D113" s="30"/>
      <c r="E113" s="30"/>
      <c r="F113" s="30"/>
      <c r="G113" s="30"/>
      <c r="H113" s="35"/>
    </row>
    <row r="114" spans="2:8">
      <c r="B114" s="30"/>
      <c r="C114" s="30"/>
      <c r="D114" s="30"/>
      <c r="E114" s="30"/>
      <c r="F114" s="30"/>
      <c r="G114" s="30"/>
      <c r="H114" s="35"/>
    </row>
    <row r="115" spans="2:8">
      <c r="B115" s="30"/>
      <c r="C115" s="30"/>
      <c r="D115" s="30"/>
      <c r="E115" s="30"/>
      <c r="F115" s="30"/>
      <c r="G115" s="30"/>
      <c r="H115" s="35"/>
    </row>
    <row r="116" spans="2:8">
      <c r="B116" s="30"/>
      <c r="C116" s="30"/>
      <c r="D116" s="30"/>
      <c r="E116" s="30"/>
      <c r="F116" s="30"/>
      <c r="G116" s="30"/>
      <c r="H116" s="35"/>
    </row>
    <row r="117" spans="2:8">
      <c r="B117" s="30"/>
      <c r="C117" s="30"/>
      <c r="D117" s="30"/>
      <c r="E117" s="30"/>
      <c r="F117" s="30"/>
      <c r="G117" s="30"/>
      <c r="H117" s="35"/>
    </row>
    <row r="118" spans="2:8">
      <c r="B118" s="30"/>
      <c r="C118" s="30"/>
      <c r="D118" s="30"/>
      <c r="E118" s="30"/>
      <c r="F118" s="30"/>
      <c r="G118" s="30"/>
      <c r="H118" s="35"/>
    </row>
    <row r="119" spans="2:8">
      <c r="B119" s="30"/>
      <c r="C119" s="30"/>
      <c r="D119" s="30"/>
      <c r="E119" s="30"/>
      <c r="F119" s="30"/>
      <c r="G119" s="30"/>
      <c r="H119" s="35"/>
    </row>
    <row r="120" spans="2:8">
      <c r="B120" s="30"/>
      <c r="C120" s="30"/>
      <c r="D120" s="30"/>
      <c r="E120" s="30"/>
      <c r="F120" s="30"/>
      <c r="G120" s="30"/>
      <c r="H120" s="35"/>
    </row>
    <row r="121" spans="2:8">
      <c r="B121" s="35"/>
      <c r="C121" s="35"/>
      <c r="D121" s="35"/>
      <c r="E121" s="35"/>
      <c r="F121" s="35"/>
      <c r="G121" s="35"/>
      <c r="H121" s="35"/>
    </row>
    <row r="122" spans="2:8">
      <c r="B122" s="35"/>
      <c r="C122" s="35"/>
      <c r="D122" s="35"/>
      <c r="E122" s="35"/>
      <c r="F122" s="35"/>
      <c r="G122" s="35"/>
      <c r="H122" s="35"/>
    </row>
  </sheetData>
  <mergeCells count="40">
    <mergeCell ref="B40:C40"/>
    <mergeCell ref="B41:C41"/>
    <mergeCell ref="B42:C42"/>
    <mergeCell ref="B43:C43"/>
    <mergeCell ref="B34:C34"/>
    <mergeCell ref="B35:C35"/>
    <mergeCell ref="B36:C36"/>
    <mergeCell ref="B37:C37"/>
    <mergeCell ref="B38:C38"/>
    <mergeCell ref="B39:C39"/>
    <mergeCell ref="B33:C33"/>
    <mergeCell ref="B22:C22"/>
    <mergeCell ref="B23:C23"/>
    <mergeCell ref="B24:C24"/>
    <mergeCell ref="B25:C25"/>
    <mergeCell ref="B26:C26"/>
    <mergeCell ref="B27:C27"/>
    <mergeCell ref="B28:C28"/>
    <mergeCell ref="B29:C29"/>
    <mergeCell ref="B30:C30"/>
    <mergeCell ref="B31:C31"/>
    <mergeCell ref="B32:C32"/>
    <mergeCell ref="B21:C21"/>
    <mergeCell ref="B10:C10"/>
    <mergeCell ref="B11:C11"/>
    <mergeCell ref="B12:C12"/>
    <mergeCell ref="B13:C13"/>
    <mergeCell ref="B14:C14"/>
    <mergeCell ref="B15:C15"/>
    <mergeCell ref="B16:C16"/>
    <mergeCell ref="B17:C17"/>
    <mergeCell ref="B18:C18"/>
    <mergeCell ref="B19:C19"/>
    <mergeCell ref="B20:C20"/>
    <mergeCell ref="B9:C9"/>
    <mergeCell ref="A2:G2"/>
    <mergeCell ref="D4:E4"/>
    <mergeCell ref="F4:G4"/>
    <mergeCell ref="B7:C7"/>
    <mergeCell ref="B8:C8"/>
  </mergeCells>
  <hyperlinks>
    <hyperlink ref="G1" location="Index!A1" display="Index" xr:uid="{9C0522FC-81EA-4C6C-9C88-44DB4B7C0E18}"/>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9A6D0-5EFA-4407-8E80-CE8C6A9BD954}">
  <sheetPr>
    <tabColor rgb="FF5B9BD5"/>
  </sheetPr>
  <dimension ref="A1:N42"/>
  <sheetViews>
    <sheetView showGridLines="0" workbookViewId="0">
      <selection activeCell="J15" sqref="J15"/>
    </sheetView>
  </sheetViews>
  <sheetFormatPr defaultRowHeight="14.5"/>
  <cols>
    <col min="2" max="2" width="68.54296875" customWidth="1"/>
    <col min="3" max="3" width="14.54296875" customWidth="1"/>
    <col min="4" max="4" width="15" customWidth="1"/>
    <col min="5" max="5" width="14.453125" customWidth="1"/>
    <col min="6" max="6" width="12.453125" customWidth="1"/>
    <col min="7" max="7" width="14" customWidth="1"/>
  </cols>
  <sheetData>
    <row r="1" spans="1:14">
      <c r="A1" s="3" t="s">
        <v>1541</v>
      </c>
      <c r="B1" s="3"/>
      <c r="C1" s="3"/>
      <c r="D1" s="3"/>
      <c r="E1" s="56"/>
      <c r="F1" s="3"/>
      <c r="G1" s="56"/>
      <c r="H1" s="3"/>
      <c r="I1" s="56"/>
      <c r="J1" s="3"/>
      <c r="K1" s="3"/>
      <c r="L1" s="56"/>
      <c r="M1" s="3"/>
      <c r="N1" s="103" t="s">
        <v>201</v>
      </c>
    </row>
    <row r="4" spans="1:14" ht="34">
      <c r="A4" s="1179" t="s">
        <v>1772</v>
      </c>
      <c r="B4" s="1179"/>
      <c r="C4" s="625" t="s">
        <v>1526</v>
      </c>
      <c r="D4" s="625" t="s">
        <v>1527</v>
      </c>
      <c r="E4" s="625" t="s">
        <v>1528</v>
      </c>
      <c r="F4" s="625" t="s">
        <v>1529</v>
      </c>
      <c r="G4" s="625" t="s">
        <v>1530</v>
      </c>
    </row>
    <row r="5" spans="1:14">
      <c r="A5" s="758"/>
      <c r="B5" s="758"/>
      <c r="C5" s="759" t="s">
        <v>254</v>
      </c>
      <c r="D5" s="759" t="s">
        <v>255</v>
      </c>
      <c r="E5" s="759" t="s">
        <v>256</v>
      </c>
      <c r="F5" s="759" t="s">
        <v>257</v>
      </c>
      <c r="G5" s="759" t="s">
        <v>258</v>
      </c>
    </row>
    <row r="6" spans="1:14">
      <c r="A6" s="359">
        <v>1</v>
      </c>
      <c r="B6" s="769" t="s">
        <v>778</v>
      </c>
      <c r="C6" s="388">
        <v>0</v>
      </c>
      <c r="D6" s="388">
        <v>0</v>
      </c>
      <c r="E6" s="760">
        <v>0</v>
      </c>
      <c r="F6" s="761">
        <v>0</v>
      </c>
      <c r="G6" s="760">
        <v>0</v>
      </c>
    </row>
    <row r="7" spans="1:14">
      <c r="A7" s="359">
        <v>1.1000000000000001</v>
      </c>
      <c r="B7" s="762" t="s">
        <v>1531</v>
      </c>
      <c r="C7" s="763"/>
      <c r="D7" s="388">
        <v>0</v>
      </c>
      <c r="E7" s="760">
        <v>0</v>
      </c>
      <c r="F7" s="761">
        <v>0</v>
      </c>
      <c r="G7" s="760">
        <v>0</v>
      </c>
    </row>
    <row r="8" spans="1:14">
      <c r="A8" s="359">
        <v>1.2</v>
      </c>
      <c r="B8" s="762" t="s">
        <v>1532</v>
      </c>
      <c r="C8" s="763"/>
      <c r="D8" s="388">
        <v>0</v>
      </c>
      <c r="E8" s="760">
        <v>0</v>
      </c>
      <c r="F8" s="761">
        <v>0</v>
      </c>
      <c r="G8" s="760">
        <v>0</v>
      </c>
    </row>
    <row r="9" spans="1:14">
      <c r="A9" s="359">
        <v>2</v>
      </c>
      <c r="B9" s="769" t="s">
        <v>96</v>
      </c>
      <c r="C9" s="388">
        <v>0</v>
      </c>
      <c r="D9" s="388">
        <v>0</v>
      </c>
      <c r="E9" s="760">
        <v>0</v>
      </c>
      <c r="F9" s="761">
        <v>0</v>
      </c>
      <c r="G9" s="760">
        <v>0</v>
      </c>
    </row>
    <row r="10" spans="1:14">
      <c r="A10" s="359">
        <v>3</v>
      </c>
      <c r="B10" s="769" t="s">
        <v>97</v>
      </c>
      <c r="C10" s="386">
        <v>577558.09672217001</v>
      </c>
      <c r="D10" s="386">
        <v>663808.42119322997</v>
      </c>
      <c r="E10" s="760">
        <v>0</v>
      </c>
      <c r="F10" s="761">
        <v>0</v>
      </c>
      <c r="G10" s="760">
        <v>1</v>
      </c>
    </row>
    <row r="11" spans="1:14">
      <c r="A11" s="359">
        <v>3.1</v>
      </c>
      <c r="B11" s="762" t="s">
        <v>1533</v>
      </c>
      <c r="C11" s="763"/>
      <c r="D11" s="388">
        <v>0</v>
      </c>
      <c r="E11" s="760">
        <v>0</v>
      </c>
      <c r="F11" s="761">
        <v>0</v>
      </c>
      <c r="G11" s="760">
        <v>0</v>
      </c>
    </row>
    <row r="12" spans="1:14">
      <c r="A12" s="359">
        <v>3.2</v>
      </c>
      <c r="B12" s="762" t="s">
        <v>1534</v>
      </c>
      <c r="C12" s="763"/>
      <c r="D12" s="388">
        <v>0</v>
      </c>
      <c r="E12" s="760">
        <v>0</v>
      </c>
      <c r="F12" s="761">
        <v>0</v>
      </c>
      <c r="G12" s="760">
        <v>0</v>
      </c>
    </row>
    <row r="13" spans="1:14">
      <c r="A13" s="359">
        <v>4</v>
      </c>
      <c r="B13" s="769" t="s">
        <v>98</v>
      </c>
      <c r="C13" s="388">
        <v>926542.10835513996</v>
      </c>
      <c r="D13" s="388">
        <v>938138.35885895998</v>
      </c>
      <c r="E13" s="760">
        <v>0</v>
      </c>
      <c r="F13" s="761">
        <v>0</v>
      </c>
      <c r="G13" s="760">
        <v>1</v>
      </c>
    </row>
    <row r="14" spans="1:14">
      <c r="A14" s="359">
        <v>4.0999999999999996</v>
      </c>
      <c r="B14" s="762" t="s">
        <v>1535</v>
      </c>
      <c r="C14" s="763"/>
      <c r="D14" s="388">
        <v>40735.262393720004</v>
      </c>
      <c r="E14" s="760">
        <v>0</v>
      </c>
      <c r="F14" s="761">
        <v>0</v>
      </c>
      <c r="G14" s="760">
        <v>1</v>
      </c>
    </row>
    <row r="15" spans="1:14">
      <c r="A15" s="359">
        <v>4.2</v>
      </c>
      <c r="B15" s="762" t="s">
        <v>1536</v>
      </c>
      <c r="C15" s="763"/>
      <c r="D15" s="388">
        <v>881179.09503525996</v>
      </c>
      <c r="E15" s="760">
        <v>0</v>
      </c>
      <c r="F15" s="761">
        <v>0</v>
      </c>
      <c r="G15" s="760">
        <v>1</v>
      </c>
    </row>
    <row r="16" spans="1:14">
      <c r="A16" s="359">
        <v>4.3</v>
      </c>
      <c r="B16" s="762" t="s">
        <v>915</v>
      </c>
      <c r="C16" s="763"/>
      <c r="D16" s="388">
        <v>0</v>
      </c>
      <c r="E16" s="760">
        <v>0</v>
      </c>
      <c r="F16" s="761">
        <v>0</v>
      </c>
      <c r="G16" s="760">
        <v>0</v>
      </c>
    </row>
    <row r="17" spans="1:7">
      <c r="A17" s="359">
        <v>4.4000000000000004</v>
      </c>
      <c r="B17" s="762" t="s">
        <v>1537</v>
      </c>
      <c r="C17" s="763"/>
      <c r="D17" s="388">
        <v>0</v>
      </c>
      <c r="E17" s="760">
        <v>0</v>
      </c>
      <c r="F17" s="761">
        <v>0</v>
      </c>
      <c r="G17" s="760">
        <v>0</v>
      </c>
    </row>
    <row r="18" spans="1:7">
      <c r="A18" s="359">
        <v>4.5</v>
      </c>
      <c r="B18" s="762" t="s">
        <v>1538</v>
      </c>
      <c r="C18" s="763"/>
      <c r="D18" s="388">
        <v>16224.001429979999</v>
      </c>
      <c r="E18" s="760">
        <v>0</v>
      </c>
      <c r="F18" s="761">
        <v>0</v>
      </c>
      <c r="G18" s="760">
        <v>1</v>
      </c>
    </row>
    <row r="19" spans="1:7">
      <c r="A19" s="359">
        <v>5</v>
      </c>
      <c r="B19" s="769" t="s">
        <v>99</v>
      </c>
      <c r="C19" s="388">
        <v>0</v>
      </c>
      <c r="D19" s="388">
        <v>0</v>
      </c>
      <c r="E19" s="760">
        <v>0</v>
      </c>
      <c r="F19" s="761">
        <v>0</v>
      </c>
      <c r="G19" s="760">
        <v>0</v>
      </c>
    </row>
    <row r="20" spans="1:7">
      <c r="A20" s="359">
        <v>6</v>
      </c>
      <c r="B20" s="769" t="s">
        <v>1539</v>
      </c>
      <c r="C20" s="388">
        <v>0</v>
      </c>
      <c r="D20" s="388">
        <v>4010.2121333499999</v>
      </c>
      <c r="E20" s="760">
        <v>1</v>
      </c>
      <c r="F20" s="761">
        <v>0</v>
      </c>
      <c r="G20" s="760">
        <v>0</v>
      </c>
    </row>
    <row r="21" spans="1:7">
      <c r="A21" s="764">
        <v>7</v>
      </c>
      <c r="B21" s="765" t="s">
        <v>1540</v>
      </c>
      <c r="C21" s="766">
        <v>1504100.2050773001</v>
      </c>
      <c r="D21" s="766">
        <v>1605956.9921855</v>
      </c>
      <c r="E21" s="767">
        <v>2.5000000000000001E-3</v>
      </c>
      <c r="F21" s="766">
        <v>0</v>
      </c>
      <c r="G21" s="767">
        <v>0.99750000000000005</v>
      </c>
    </row>
    <row r="25" spans="1:7" ht="34">
      <c r="A25" s="1179" t="s">
        <v>1524</v>
      </c>
      <c r="B25" s="1179"/>
      <c r="C25" s="625" t="s">
        <v>1526</v>
      </c>
      <c r="D25" s="625" t="s">
        <v>1527</v>
      </c>
      <c r="E25" s="625" t="s">
        <v>1528</v>
      </c>
      <c r="F25" s="625" t="s">
        <v>1529</v>
      </c>
      <c r="G25" s="625" t="s">
        <v>1530</v>
      </c>
    </row>
    <row r="26" spans="1:7">
      <c r="A26" s="758"/>
      <c r="B26" s="758"/>
      <c r="C26" s="759" t="s">
        <v>254</v>
      </c>
      <c r="D26" s="759" t="s">
        <v>255</v>
      </c>
      <c r="E26" s="759" t="s">
        <v>256</v>
      </c>
      <c r="F26" s="759" t="s">
        <v>257</v>
      </c>
      <c r="G26" s="759" t="s">
        <v>258</v>
      </c>
    </row>
    <row r="27" spans="1:7">
      <c r="A27" s="768">
        <v>1</v>
      </c>
      <c r="B27" s="769" t="s">
        <v>778</v>
      </c>
      <c r="C27" s="388">
        <v>0</v>
      </c>
      <c r="D27" s="388">
        <v>0</v>
      </c>
      <c r="E27" s="760">
        <v>0</v>
      </c>
      <c r="F27" s="761">
        <v>0</v>
      </c>
      <c r="G27" s="760">
        <v>0</v>
      </c>
    </row>
    <row r="28" spans="1:7">
      <c r="A28" s="768">
        <v>1.1000000000000001</v>
      </c>
      <c r="B28" s="762" t="s">
        <v>1531</v>
      </c>
      <c r="C28" s="763"/>
      <c r="D28" s="388">
        <v>0</v>
      </c>
      <c r="E28" s="760">
        <v>0</v>
      </c>
      <c r="F28" s="761">
        <v>0</v>
      </c>
      <c r="G28" s="760">
        <v>0</v>
      </c>
    </row>
    <row r="29" spans="1:7">
      <c r="A29" s="768">
        <v>1.2</v>
      </c>
      <c r="B29" s="762" t="s">
        <v>1532</v>
      </c>
      <c r="C29" s="763"/>
      <c r="D29" s="388">
        <v>0</v>
      </c>
      <c r="E29" s="760">
        <v>0</v>
      </c>
      <c r="F29" s="761">
        <v>0</v>
      </c>
      <c r="G29" s="760">
        <v>0</v>
      </c>
    </row>
    <row r="30" spans="1:7">
      <c r="A30" s="768">
        <v>2</v>
      </c>
      <c r="B30" s="769" t="s">
        <v>96</v>
      </c>
      <c r="C30" s="388">
        <v>0</v>
      </c>
      <c r="D30" s="388">
        <v>0</v>
      </c>
      <c r="E30" s="760">
        <v>0</v>
      </c>
      <c r="F30" s="761">
        <v>0</v>
      </c>
      <c r="G30" s="760">
        <v>0</v>
      </c>
    </row>
    <row r="31" spans="1:7">
      <c r="A31" s="768">
        <v>3</v>
      </c>
      <c r="B31" s="769" t="s">
        <v>97</v>
      </c>
      <c r="C31" s="388">
        <v>540250.61457858002</v>
      </c>
      <c r="D31" s="388">
        <v>620152.84495531011</v>
      </c>
      <c r="E31" s="760">
        <v>0</v>
      </c>
      <c r="F31" s="761">
        <v>0</v>
      </c>
      <c r="G31" s="760">
        <v>1</v>
      </c>
    </row>
    <row r="32" spans="1:7">
      <c r="A32" s="768">
        <v>3.1</v>
      </c>
      <c r="B32" s="762" t="s">
        <v>1533</v>
      </c>
      <c r="C32" s="763"/>
      <c r="D32" s="388">
        <v>0</v>
      </c>
      <c r="E32" s="760">
        <v>0</v>
      </c>
      <c r="F32" s="761">
        <v>0</v>
      </c>
      <c r="G32" s="760">
        <v>0</v>
      </c>
    </row>
    <row r="33" spans="1:7">
      <c r="A33" s="768">
        <v>3.2</v>
      </c>
      <c r="B33" s="762" t="s">
        <v>1534</v>
      </c>
      <c r="C33" s="763"/>
      <c r="D33" s="388">
        <v>0</v>
      </c>
      <c r="E33" s="760">
        <v>0</v>
      </c>
      <c r="F33" s="761">
        <v>0</v>
      </c>
      <c r="G33" s="760">
        <v>0</v>
      </c>
    </row>
    <row r="34" spans="1:7">
      <c r="A34" s="768">
        <v>4</v>
      </c>
      <c r="B34" s="769" t="s">
        <v>98</v>
      </c>
      <c r="C34" s="388">
        <v>884648.67909068998</v>
      </c>
      <c r="D34" s="388">
        <v>898848.3957313</v>
      </c>
      <c r="E34" s="760">
        <v>0</v>
      </c>
      <c r="F34" s="761">
        <v>0</v>
      </c>
      <c r="G34" s="760">
        <v>1</v>
      </c>
    </row>
    <row r="35" spans="1:7">
      <c r="A35" s="768">
        <v>4.0999999999999996</v>
      </c>
      <c r="B35" s="762" t="s">
        <v>1535</v>
      </c>
      <c r="C35" s="763"/>
      <c r="D35" s="388">
        <v>42715.406344669995</v>
      </c>
      <c r="E35" s="760">
        <v>0</v>
      </c>
      <c r="F35" s="761">
        <v>0</v>
      </c>
      <c r="G35" s="760">
        <v>1</v>
      </c>
    </row>
    <row r="36" spans="1:7">
      <c r="A36" s="768">
        <v>4.2</v>
      </c>
      <c r="B36" s="762" t="s">
        <v>1536</v>
      </c>
      <c r="C36" s="763"/>
      <c r="D36" s="388">
        <v>842984.60130026005</v>
      </c>
      <c r="E36" s="760">
        <v>0</v>
      </c>
      <c r="F36" s="761">
        <v>0</v>
      </c>
      <c r="G36" s="760">
        <v>1</v>
      </c>
    </row>
    <row r="37" spans="1:7">
      <c r="A37" s="768">
        <v>4.3</v>
      </c>
      <c r="B37" s="762" t="s">
        <v>915</v>
      </c>
      <c r="C37" s="763"/>
      <c r="D37" s="388">
        <v>0</v>
      </c>
      <c r="E37" s="760">
        <v>0</v>
      </c>
      <c r="F37" s="761">
        <v>0</v>
      </c>
      <c r="G37" s="760">
        <v>0</v>
      </c>
    </row>
    <row r="38" spans="1:7">
      <c r="A38" s="768">
        <v>4.4000000000000004</v>
      </c>
      <c r="B38" s="762" t="s">
        <v>1537</v>
      </c>
      <c r="C38" s="763"/>
      <c r="D38" s="388">
        <v>0</v>
      </c>
      <c r="E38" s="760">
        <v>0</v>
      </c>
      <c r="F38" s="761">
        <v>0</v>
      </c>
      <c r="G38" s="760">
        <v>0</v>
      </c>
    </row>
    <row r="39" spans="1:7">
      <c r="A39" s="768">
        <v>4.5</v>
      </c>
      <c r="B39" s="762" t="s">
        <v>1538</v>
      </c>
      <c r="C39" s="763"/>
      <c r="D39" s="388">
        <v>13148.388086370001</v>
      </c>
      <c r="E39" s="760">
        <v>0</v>
      </c>
      <c r="F39" s="761">
        <v>0</v>
      </c>
      <c r="G39" s="760">
        <v>1</v>
      </c>
    </row>
    <row r="40" spans="1:7">
      <c r="A40" s="768">
        <v>5</v>
      </c>
      <c r="B40" s="769" t="s">
        <v>99</v>
      </c>
      <c r="C40" s="388">
        <v>0</v>
      </c>
      <c r="D40" s="388">
        <v>0</v>
      </c>
      <c r="E40" s="760">
        <v>0</v>
      </c>
      <c r="F40" s="761">
        <v>0</v>
      </c>
      <c r="G40" s="760">
        <v>0</v>
      </c>
    </row>
    <row r="41" spans="1:7">
      <c r="A41" s="768">
        <v>6</v>
      </c>
      <c r="B41" s="769" t="s">
        <v>1539</v>
      </c>
      <c r="C41" s="388">
        <v>0</v>
      </c>
      <c r="D41" s="388">
        <v>5197.9763038500005</v>
      </c>
      <c r="E41" s="760">
        <v>1</v>
      </c>
      <c r="F41" s="761">
        <v>0</v>
      </c>
      <c r="G41" s="760">
        <v>0</v>
      </c>
    </row>
    <row r="42" spans="1:7">
      <c r="A42" s="764">
        <v>7</v>
      </c>
      <c r="B42" s="765" t="s">
        <v>1540</v>
      </c>
      <c r="C42" s="766">
        <v>1424899.2936693002</v>
      </c>
      <c r="D42" s="766">
        <v>1524199.2169905</v>
      </c>
      <c r="E42" s="767">
        <v>3.4100000000000003E-3</v>
      </c>
      <c r="F42" s="766">
        <v>0</v>
      </c>
      <c r="G42" s="767">
        <v>0.99659000000000009</v>
      </c>
    </row>
  </sheetData>
  <mergeCells count="2">
    <mergeCell ref="A4:B4"/>
    <mergeCell ref="A25:B25"/>
  </mergeCells>
  <hyperlinks>
    <hyperlink ref="N1" location="Index!A1" display="Index" xr:uid="{153D495E-2B62-45B7-A84D-E01EECF517ED}"/>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8FEA-336A-400B-BF6A-5EBC380949DC}">
  <sheetPr>
    <tabColor rgb="FF5B9BD5"/>
    <pageSetUpPr fitToPage="1"/>
  </sheetPr>
  <dimension ref="A1:H46"/>
  <sheetViews>
    <sheetView showGridLines="0" zoomScaleNormal="100" zoomScaleSheetLayoutView="130" workbookViewId="0">
      <selection activeCell="H45" sqref="H45"/>
    </sheetView>
  </sheetViews>
  <sheetFormatPr defaultColWidth="9.1796875" defaultRowHeight="14"/>
  <cols>
    <col min="1" max="1" width="3.1796875" style="2" customWidth="1"/>
    <col min="2" max="2" width="53.453125" style="2" customWidth="1"/>
    <col min="3" max="4" width="20" style="2" customWidth="1"/>
    <col min="5" max="5" width="6.54296875" style="2" customWidth="1"/>
    <col min="6" max="6" width="19.453125" style="2" customWidth="1"/>
    <col min="7" max="8" width="18.453125" style="2" customWidth="1"/>
    <col min="9" max="9" width="12.54296875" style="2" customWidth="1"/>
    <col min="10" max="13" width="8.54296875" style="2" customWidth="1"/>
    <col min="14" max="15" width="9.81640625" style="2" customWidth="1"/>
    <col min="16" max="16384" width="9.1796875" style="2"/>
  </cols>
  <sheetData>
    <row r="1" spans="1:8" ht="15.75" customHeight="1">
      <c r="A1" s="3" t="s">
        <v>1023</v>
      </c>
      <c r="B1" s="3"/>
      <c r="C1" s="127"/>
      <c r="D1" s="103" t="s">
        <v>201</v>
      </c>
    </row>
    <row r="2" spans="1:8">
      <c r="A2" s="75"/>
      <c r="B2" s="96"/>
      <c r="H2" s="26"/>
    </row>
    <row r="3" spans="1:8">
      <c r="A3" s="230" t="s">
        <v>1772</v>
      </c>
      <c r="C3" s="108" t="s">
        <v>254</v>
      </c>
      <c r="D3" s="108" t="s">
        <v>255</v>
      </c>
      <c r="H3" s="26"/>
    </row>
    <row r="4" spans="1:8" ht="18">
      <c r="A4" s="1112" t="s">
        <v>218</v>
      </c>
      <c r="B4" s="1112"/>
      <c r="C4" s="188" t="s">
        <v>911</v>
      </c>
      <c r="D4" s="188" t="s">
        <v>912</v>
      </c>
      <c r="H4" s="26"/>
    </row>
    <row r="5" spans="1:8">
      <c r="A5" s="165">
        <v>1</v>
      </c>
      <c r="B5" s="126" t="s">
        <v>199</v>
      </c>
      <c r="C5" s="14">
        <v>0</v>
      </c>
      <c r="D5" s="14">
        <v>0</v>
      </c>
      <c r="H5" s="26"/>
    </row>
    <row r="6" spans="1:8">
      <c r="A6" s="176">
        <v>2</v>
      </c>
      <c r="B6" s="79" t="s">
        <v>128</v>
      </c>
      <c r="C6" s="13" t="s">
        <v>90</v>
      </c>
      <c r="D6" s="13" t="s">
        <v>90</v>
      </c>
      <c r="H6" s="26"/>
    </row>
    <row r="7" spans="1:8">
      <c r="A7" s="176">
        <v>3</v>
      </c>
      <c r="B7" s="79" t="s">
        <v>96</v>
      </c>
      <c r="C7" s="13" t="s">
        <v>90</v>
      </c>
      <c r="D7" s="13" t="s">
        <v>90</v>
      </c>
      <c r="H7" s="26"/>
    </row>
    <row r="8" spans="1:8">
      <c r="A8" s="176">
        <v>4</v>
      </c>
      <c r="B8" s="79" t="s">
        <v>97</v>
      </c>
      <c r="C8" s="13" t="s">
        <v>90</v>
      </c>
      <c r="D8" s="13" t="s">
        <v>90</v>
      </c>
      <c r="H8" s="26"/>
    </row>
    <row r="9" spans="1:8">
      <c r="A9" s="176" t="s">
        <v>1150</v>
      </c>
      <c r="B9" s="330" t="s">
        <v>129</v>
      </c>
      <c r="C9" s="13" t="s">
        <v>90</v>
      </c>
      <c r="D9" s="13" t="s">
        <v>90</v>
      </c>
      <c r="H9" s="26"/>
    </row>
    <row r="10" spans="1:8">
      <c r="A10" s="176" t="s">
        <v>1151</v>
      </c>
      <c r="B10" s="330" t="s">
        <v>130</v>
      </c>
      <c r="C10" s="13" t="s">
        <v>90</v>
      </c>
      <c r="D10" s="13" t="s">
        <v>90</v>
      </c>
      <c r="H10" s="26"/>
    </row>
    <row r="11" spans="1:8">
      <c r="A11" s="161">
        <v>5</v>
      </c>
      <c r="B11" s="125" t="s">
        <v>200</v>
      </c>
      <c r="C11" s="887">
        <v>278672.59748573997</v>
      </c>
      <c r="D11" s="887">
        <v>278672.59748573997</v>
      </c>
      <c r="H11" s="26"/>
    </row>
    <row r="12" spans="1:8">
      <c r="A12" s="176">
        <v>6</v>
      </c>
      <c r="B12" s="79" t="s">
        <v>128</v>
      </c>
      <c r="C12" s="14" t="s">
        <v>90</v>
      </c>
      <c r="D12" s="14" t="s">
        <v>90</v>
      </c>
      <c r="H12" s="26"/>
    </row>
    <row r="13" spans="1:8">
      <c r="A13" s="176">
        <v>7</v>
      </c>
      <c r="B13" s="79" t="s">
        <v>96</v>
      </c>
      <c r="C13" s="13">
        <v>0</v>
      </c>
      <c r="D13" s="13">
        <v>0</v>
      </c>
      <c r="H13" s="26"/>
    </row>
    <row r="14" spans="1:8">
      <c r="A14" s="176">
        <v>8</v>
      </c>
      <c r="B14" s="79" t="s">
        <v>97</v>
      </c>
      <c r="C14" s="13">
        <v>99067.579786479997</v>
      </c>
      <c r="D14" s="13">
        <v>99067.579786479997</v>
      </c>
      <c r="H14" s="26"/>
    </row>
    <row r="15" spans="1:8">
      <c r="A15" s="888" t="s">
        <v>1152</v>
      </c>
      <c r="B15" s="330" t="s">
        <v>129</v>
      </c>
      <c r="C15" s="13">
        <v>57831.127362539992</v>
      </c>
      <c r="D15" s="13">
        <v>57831.127362539992</v>
      </c>
      <c r="H15" s="26"/>
    </row>
    <row r="16" spans="1:8">
      <c r="A16" s="888" t="s">
        <v>1153</v>
      </c>
      <c r="B16" s="330" t="s">
        <v>130</v>
      </c>
      <c r="C16" s="13" t="s">
        <v>90</v>
      </c>
      <c r="D16" s="13" t="s">
        <v>90</v>
      </c>
      <c r="H16" s="26"/>
    </row>
    <row r="17" spans="1:8">
      <c r="A17" s="176">
        <v>9</v>
      </c>
      <c r="B17" s="79" t="s">
        <v>131</v>
      </c>
      <c r="C17" s="13" t="s">
        <v>90</v>
      </c>
      <c r="D17" s="13" t="s">
        <v>90</v>
      </c>
      <c r="H17" s="26"/>
    </row>
    <row r="18" spans="1:8">
      <c r="A18" s="176" t="s">
        <v>1154</v>
      </c>
      <c r="B18" s="79" t="s">
        <v>913</v>
      </c>
      <c r="C18" s="13">
        <v>6926.23409412</v>
      </c>
      <c r="D18" s="13">
        <v>6926.23409412</v>
      </c>
      <c r="H18" s="26"/>
    </row>
    <row r="19" spans="1:8">
      <c r="A19" s="176" t="s">
        <v>1155</v>
      </c>
      <c r="B19" s="330" t="s">
        <v>914</v>
      </c>
      <c r="C19" s="13">
        <v>110675.29665666001</v>
      </c>
      <c r="D19" s="13">
        <v>110675.29665666001</v>
      </c>
      <c r="H19" s="26"/>
    </row>
    <row r="20" spans="1:8">
      <c r="A20" s="176" t="s">
        <v>1156</v>
      </c>
      <c r="B20" s="330" t="s">
        <v>915</v>
      </c>
      <c r="C20" s="13" t="s">
        <v>90</v>
      </c>
      <c r="D20" s="13" t="s">
        <v>90</v>
      </c>
      <c r="H20" s="26"/>
    </row>
    <row r="21" spans="1:8">
      <c r="A21" s="176" t="s">
        <v>1157</v>
      </c>
      <c r="B21" s="330" t="s">
        <v>916</v>
      </c>
      <c r="C21" s="13" t="s">
        <v>90</v>
      </c>
      <c r="D21" s="13" t="s">
        <v>90</v>
      </c>
      <c r="H21" s="26"/>
    </row>
    <row r="22" spans="1:8">
      <c r="A22" s="176" t="s">
        <v>1158</v>
      </c>
      <c r="B22" s="330" t="s">
        <v>917</v>
      </c>
      <c r="C22" s="13">
        <v>4172.3595859400002</v>
      </c>
      <c r="D22" s="13">
        <v>4172.3595859400002</v>
      </c>
      <c r="H22" s="26"/>
    </row>
    <row r="23" spans="1:8">
      <c r="A23" s="695">
        <v>10</v>
      </c>
      <c r="B23" s="455" t="s">
        <v>1159</v>
      </c>
      <c r="C23" s="456">
        <v>278672.59748573997</v>
      </c>
      <c r="D23" s="456">
        <v>278672.59748573997</v>
      </c>
      <c r="H23" s="26"/>
    </row>
    <row r="24" spans="1:8">
      <c r="A24" s="9"/>
      <c r="B24" s="9"/>
      <c r="C24" s="29"/>
      <c r="D24" s="29"/>
      <c r="H24" s="26"/>
    </row>
    <row r="25" spans="1:8" ht="16.5" customHeight="1">
      <c r="A25" s="75"/>
      <c r="B25" s="96"/>
      <c r="C25" s="30"/>
      <c r="D25" s="30"/>
      <c r="E25" s="30"/>
      <c r="F25" s="30"/>
      <c r="G25" s="30"/>
    </row>
    <row r="26" spans="1:8">
      <c r="A26" s="230" t="s">
        <v>1765</v>
      </c>
      <c r="C26" s="108" t="s">
        <v>254</v>
      </c>
      <c r="D26" s="108" t="s">
        <v>255</v>
      </c>
      <c r="H26" s="26"/>
    </row>
    <row r="27" spans="1:8" ht="18">
      <c r="A27" s="1112" t="s">
        <v>218</v>
      </c>
      <c r="B27" s="1112"/>
      <c r="C27" s="188" t="s">
        <v>911</v>
      </c>
      <c r="D27" s="188" t="s">
        <v>912</v>
      </c>
      <c r="H27" s="26"/>
    </row>
    <row r="28" spans="1:8">
      <c r="A28" s="165">
        <v>1</v>
      </c>
      <c r="B28" s="126" t="s">
        <v>199</v>
      </c>
      <c r="C28" s="59">
        <v>0</v>
      </c>
      <c r="D28" s="14">
        <v>0</v>
      </c>
      <c r="H28" s="26"/>
    </row>
    <row r="29" spans="1:8">
      <c r="A29" s="176">
        <v>2</v>
      </c>
      <c r="B29" s="79" t="s">
        <v>128</v>
      </c>
      <c r="C29" s="13" t="s">
        <v>90</v>
      </c>
      <c r="D29" s="13" t="s">
        <v>90</v>
      </c>
      <c r="H29" s="26"/>
    </row>
    <row r="30" spans="1:8">
      <c r="A30" s="176">
        <v>3</v>
      </c>
      <c r="B30" s="79" t="s">
        <v>96</v>
      </c>
      <c r="C30" s="13" t="s">
        <v>90</v>
      </c>
      <c r="D30" s="13" t="s">
        <v>90</v>
      </c>
      <c r="H30" s="26"/>
    </row>
    <row r="31" spans="1:8">
      <c r="A31" s="176">
        <v>4</v>
      </c>
      <c r="B31" s="79" t="s">
        <v>97</v>
      </c>
      <c r="C31" s="13" t="s">
        <v>90</v>
      </c>
      <c r="D31" s="13" t="s">
        <v>90</v>
      </c>
      <c r="H31" s="26"/>
    </row>
    <row r="32" spans="1:8">
      <c r="A32" s="176" t="s">
        <v>1150</v>
      </c>
      <c r="B32" s="330" t="s">
        <v>129</v>
      </c>
      <c r="C32" s="13" t="s">
        <v>90</v>
      </c>
      <c r="D32" s="13" t="s">
        <v>90</v>
      </c>
      <c r="H32" s="26"/>
    </row>
    <row r="33" spans="1:8">
      <c r="A33" s="176" t="s">
        <v>1151</v>
      </c>
      <c r="B33" s="330" t="s">
        <v>130</v>
      </c>
      <c r="C33" s="13" t="s">
        <v>90</v>
      </c>
      <c r="D33" s="13" t="s">
        <v>90</v>
      </c>
      <c r="H33" s="26"/>
    </row>
    <row r="34" spans="1:8">
      <c r="A34" s="161">
        <v>5</v>
      </c>
      <c r="B34" s="125" t="s">
        <v>200</v>
      </c>
      <c r="C34" s="887">
        <v>269232.66568599996</v>
      </c>
      <c r="D34" s="887">
        <v>269232.66568599996</v>
      </c>
      <c r="H34" s="26"/>
    </row>
    <row r="35" spans="1:8">
      <c r="A35" s="176">
        <v>6</v>
      </c>
      <c r="B35" s="79" t="s">
        <v>128</v>
      </c>
      <c r="C35" s="14" t="s">
        <v>90</v>
      </c>
      <c r="D35" s="14" t="s">
        <v>90</v>
      </c>
      <c r="H35" s="26"/>
    </row>
    <row r="36" spans="1:8">
      <c r="A36" s="176">
        <v>7</v>
      </c>
      <c r="B36" s="79" t="s">
        <v>96</v>
      </c>
      <c r="C36" s="13">
        <v>0</v>
      </c>
      <c r="D36" s="13">
        <v>0</v>
      </c>
      <c r="H36" s="26"/>
    </row>
    <row r="37" spans="1:8">
      <c r="A37" s="176">
        <v>8</v>
      </c>
      <c r="B37" s="79" t="s">
        <v>97</v>
      </c>
      <c r="C37" s="13">
        <v>96507.547784719995</v>
      </c>
      <c r="D37" s="13">
        <v>96507.547784719995</v>
      </c>
      <c r="H37" s="26"/>
    </row>
    <row r="38" spans="1:8">
      <c r="A38" s="888" t="s">
        <v>1152</v>
      </c>
      <c r="B38" s="330" t="s">
        <v>129</v>
      </c>
      <c r="C38" s="13">
        <v>54110.871998899995</v>
      </c>
      <c r="D38" s="13">
        <v>54110.871998899995</v>
      </c>
      <c r="H38" s="26"/>
    </row>
    <row r="39" spans="1:8">
      <c r="A39" s="888" t="s">
        <v>1153</v>
      </c>
      <c r="B39" s="330" t="s">
        <v>130</v>
      </c>
      <c r="C39" s="13" t="s">
        <v>90</v>
      </c>
      <c r="D39" s="13" t="s">
        <v>90</v>
      </c>
      <c r="H39" s="26"/>
    </row>
    <row r="40" spans="1:8">
      <c r="A40" s="176">
        <v>9</v>
      </c>
      <c r="B40" s="79" t="s">
        <v>131</v>
      </c>
      <c r="C40" s="13" t="s">
        <v>90</v>
      </c>
      <c r="D40" s="13" t="s">
        <v>90</v>
      </c>
      <c r="H40" s="26"/>
    </row>
    <row r="41" spans="1:8">
      <c r="A41" s="176" t="s">
        <v>1154</v>
      </c>
      <c r="B41" s="79" t="s">
        <v>913</v>
      </c>
      <c r="C41" s="13">
        <v>6626.1188549600001</v>
      </c>
      <c r="D41" s="13">
        <v>6626.1188549600001</v>
      </c>
      <c r="H41" s="26"/>
    </row>
    <row r="42" spans="1:8">
      <c r="A42" s="176" t="s">
        <v>1155</v>
      </c>
      <c r="B42" s="330" t="s">
        <v>914</v>
      </c>
      <c r="C42" s="13">
        <v>108077.02087942</v>
      </c>
      <c r="D42" s="13">
        <v>108077.02087942</v>
      </c>
      <c r="H42" s="26"/>
    </row>
    <row r="43" spans="1:8">
      <c r="A43" s="176" t="s">
        <v>1156</v>
      </c>
      <c r="B43" s="330" t="s">
        <v>915</v>
      </c>
      <c r="C43" s="13" t="s">
        <v>90</v>
      </c>
      <c r="D43" s="13" t="s">
        <v>90</v>
      </c>
      <c r="H43" s="26"/>
    </row>
    <row r="44" spans="1:8">
      <c r="A44" s="176" t="s">
        <v>1157</v>
      </c>
      <c r="B44" s="330" t="s">
        <v>916</v>
      </c>
      <c r="C44" s="13" t="s">
        <v>90</v>
      </c>
      <c r="D44" s="13" t="s">
        <v>90</v>
      </c>
      <c r="H44" s="26"/>
    </row>
    <row r="45" spans="1:8">
      <c r="A45" s="176" t="s">
        <v>1158</v>
      </c>
      <c r="B45" s="330" t="s">
        <v>917</v>
      </c>
      <c r="C45" s="13">
        <v>3911.1061679999998</v>
      </c>
      <c r="D45" s="13">
        <v>3911.1061679999998</v>
      </c>
      <c r="H45" s="26"/>
    </row>
    <row r="46" spans="1:8">
      <c r="A46" s="695">
        <v>10</v>
      </c>
      <c r="B46" s="455" t="s">
        <v>1159</v>
      </c>
      <c r="C46" s="456">
        <v>269232.66568599996</v>
      </c>
      <c r="D46" s="456">
        <v>269232.66568599996</v>
      </c>
      <c r="H46" s="26"/>
    </row>
  </sheetData>
  <mergeCells count="2">
    <mergeCell ref="A4:B4"/>
    <mergeCell ref="A27:B27"/>
  </mergeCells>
  <hyperlinks>
    <hyperlink ref="D1" location="Index!A1" display="Index" xr:uid="{C4EF51D8-68D7-4500-9728-356D0F730C5A}"/>
  </hyperlinks>
  <pageMargins left="0.70866141732283472" right="0.70866141732283472" top="0.74803149606299213" bottom="0.74803149606299213" header="0.31496062992125984" footer="0.31496062992125984"/>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A1B6-9BC4-4B76-9FD1-8DBA7097EF86}">
  <sheetPr>
    <tabColor rgb="FF5B9BD5"/>
  </sheetPr>
  <dimension ref="A1:P40"/>
  <sheetViews>
    <sheetView showGridLines="0" zoomScaleNormal="100" workbookViewId="0">
      <selection activeCell="B8" sqref="B8"/>
    </sheetView>
  </sheetViews>
  <sheetFormatPr defaultRowHeight="14.5"/>
  <cols>
    <col min="1" max="1" width="5.453125" customWidth="1"/>
    <col min="2" max="2" width="31.1796875" customWidth="1"/>
    <col min="3" max="3" width="9.1796875" customWidth="1"/>
    <col min="4" max="14" width="12.1796875" customWidth="1"/>
    <col min="15" max="16" width="13.1796875" customWidth="1"/>
  </cols>
  <sheetData>
    <row r="1" spans="1:16">
      <c r="A1" s="3" t="s">
        <v>1024</v>
      </c>
      <c r="B1" s="3"/>
      <c r="C1" s="3"/>
      <c r="D1" s="3"/>
      <c r="E1" s="3"/>
      <c r="F1" s="3"/>
      <c r="G1" s="3"/>
      <c r="H1" s="3"/>
      <c r="I1" s="3"/>
      <c r="J1" s="3"/>
      <c r="K1" s="3"/>
      <c r="L1" s="3"/>
      <c r="M1" s="3"/>
      <c r="N1" s="3"/>
      <c r="O1" s="3"/>
      <c r="P1" s="103" t="s">
        <v>201</v>
      </c>
    </row>
    <row r="2" spans="1:16" ht="16.5" customHeight="1">
      <c r="A2" s="360"/>
      <c r="B2" s="360"/>
      <c r="C2" s="360"/>
      <c r="D2" s="360"/>
      <c r="E2" s="360"/>
      <c r="F2" s="360"/>
      <c r="G2" s="360"/>
      <c r="H2" s="360"/>
      <c r="I2" s="360"/>
      <c r="J2" s="360"/>
      <c r="K2" s="360"/>
      <c r="L2" s="360"/>
      <c r="M2" s="360"/>
      <c r="N2" s="360"/>
      <c r="O2" s="360"/>
      <c r="P2" s="360"/>
    </row>
    <row r="3" spans="1:16" ht="18.75" customHeight="1">
      <c r="A3" s="1190" t="s">
        <v>1926</v>
      </c>
      <c r="B3" s="1190"/>
      <c r="C3" s="1193" t="s">
        <v>982</v>
      </c>
      <c r="D3" s="1195" t="s">
        <v>983</v>
      </c>
      <c r="E3" s="1180"/>
      <c r="F3" s="1180"/>
      <c r="G3" s="1180"/>
      <c r="H3" s="1180"/>
      <c r="I3" s="1180"/>
      <c r="J3" s="1180"/>
      <c r="K3" s="1180"/>
      <c r="L3" s="1180"/>
      <c r="M3" s="1180"/>
      <c r="N3" s="1196"/>
      <c r="O3" s="1180" t="s">
        <v>984</v>
      </c>
      <c r="P3" s="1180"/>
    </row>
    <row r="4" spans="1:16">
      <c r="A4" s="1191"/>
      <c r="B4" s="1191"/>
      <c r="C4" s="1194"/>
      <c r="D4" s="1181" t="s">
        <v>985</v>
      </c>
      <c r="E4" s="1182"/>
      <c r="F4" s="1182"/>
      <c r="G4" s="1182"/>
      <c r="H4" s="1182"/>
      <c r="I4" s="1182"/>
      <c r="J4" s="1182"/>
      <c r="K4" s="1182"/>
      <c r="L4" s="1183"/>
      <c r="M4" s="1182" t="s">
        <v>986</v>
      </c>
      <c r="N4" s="1183"/>
      <c r="O4" s="1184" t="s">
        <v>987</v>
      </c>
      <c r="P4" s="1184" t="s">
        <v>988</v>
      </c>
    </row>
    <row r="5" spans="1:16">
      <c r="A5" s="1191"/>
      <c r="B5" s="1191"/>
      <c r="C5" s="1194"/>
      <c r="D5" s="1185" t="s">
        <v>1009</v>
      </c>
      <c r="E5" s="1186" t="s">
        <v>989</v>
      </c>
      <c r="F5" s="609"/>
      <c r="G5" s="609"/>
      <c r="H5" s="371"/>
      <c r="I5" s="1186" t="s">
        <v>990</v>
      </c>
      <c r="J5" s="609"/>
      <c r="K5" s="609"/>
      <c r="L5" s="371"/>
      <c r="M5" s="1188" t="s">
        <v>991</v>
      </c>
      <c r="N5" s="1189" t="s">
        <v>992</v>
      </c>
      <c r="O5" s="1184"/>
      <c r="P5" s="1184"/>
    </row>
    <row r="6" spans="1:16" ht="34">
      <c r="A6" s="1191"/>
      <c r="B6" s="1191"/>
      <c r="C6" s="611"/>
      <c r="D6" s="1185"/>
      <c r="E6" s="1187"/>
      <c r="F6" s="608" t="s">
        <v>993</v>
      </c>
      <c r="G6" s="608" t="s">
        <v>994</v>
      </c>
      <c r="H6" s="610" t="s">
        <v>995</v>
      </c>
      <c r="I6" s="1187"/>
      <c r="J6" s="608" t="s">
        <v>996</v>
      </c>
      <c r="K6" s="608" t="s">
        <v>997</v>
      </c>
      <c r="L6" s="610" t="s">
        <v>998</v>
      </c>
      <c r="M6" s="1188"/>
      <c r="N6" s="1189"/>
      <c r="O6" s="1184"/>
      <c r="P6" s="1184"/>
    </row>
    <row r="7" spans="1:16">
      <c r="A7" s="1192"/>
      <c r="B7" s="1192"/>
      <c r="C7" s="363" t="s">
        <v>254</v>
      </c>
      <c r="D7" s="363" t="s">
        <v>255</v>
      </c>
      <c r="E7" s="603" t="s">
        <v>256</v>
      </c>
      <c r="F7" s="603" t="s">
        <v>257</v>
      </c>
      <c r="G7" s="603" t="s">
        <v>258</v>
      </c>
      <c r="H7" s="603" t="s">
        <v>259</v>
      </c>
      <c r="I7" s="603" t="s">
        <v>260</v>
      </c>
      <c r="J7" s="603" t="s">
        <v>261</v>
      </c>
      <c r="K7" s="603" t="s">
        <v>262</v>
      </c>
      <c r="L7" s="603" t="s">
        <v>263</v>
      </c>
      <c r="M7" s="603" t="s">
        <v>264</v>
      </c>
      <c r="N7" s="464" t="s">
        <v>265</v>
      </c>
      <c r="O7" s="603" t="s">
        <v>329</v>
      </c>
      <c r="P7" s="603" t="s">
        <v>330</v>
      </c>
    </row>
    <row r="8" spans="1:16" s="375" customFormat="1">
      <c r="A8" s="457">
        <v>1</v>
      </c>
      <c r="B8" s="458" t="s">
        <v>128</v>
      </c>
      <c r="C8" s="69">
        <v>0</v>
      </c>
      <c r="D8" s="459">
        <v>0</v>
      </c>
      <c r="E8" s="459">
        <v>0</v>
      </c>
      <c r="F8" s="459">
        <v>0</v>
      </c>
      <c r="G8" s="69">
        <v>0</v>
      </c>
      <c r="H8" s="69">
        <v>0</v>
      </c>
      <c r="I8" s="69">
        <v>0</v>
      </c>
      <c r="J8" s="69">
        <v>0</v>
      </c>
      <c r="K8" s="69">
        <v>0</v>
      </c>
      <c r="L8" s="69">
        <v>0</v>
      </c>
      <c r="M8" s="69">
        <v>0</v>
      </c>
      <c r="N8" s="69">
        <v>0</v>
      </c>
      <c r="O8" s="770"/>
      <c r="P8" s="69">
        <v>0</v>
      </c>
    </row>
    <row r="9" spans="1:16" s="375" customFormat="1">
      <c r="A9" s="457">
        <v>2</v>
      </c>
      <c r="B9" s="458" t="s">
        <v>96</v>
      </c>
      <c r="C9" s="69">
        <v>0</v>
      </c>
      <c r="D9" s="459">
        <v>0</v>
      </c>
      <c r="E9" s="459">
        <v>0</v>
      </c>
      <c r="F9" s="459">
        <v>0</v>
      </c>
      <c r="G9" s="69">
        <v>0</v>
      </c>
      <c r="H9" s="69">
        <v>0</v>
      </c>
      <c r="I9" s="69">
        <v>0</v>
      </c>
      <c r="J9" s="69">
        <v>0</v>
      </c>
      <c r="K9" s="69">
        <v>0</v>
      </c>
      <c r="L9" s="69">
        <v>0</v>
      </c>
      <c r="M9" s="69">
        <v>0</v>
      </c>
      <c r="N9" s="69">
        <v>0</v>
      </c>
      <c r="O9" s="770"/>
      <c r="P9" s="69">
        <v>0</v>
      </c>
    </row>
    <row r="10" spans="1:16" s="375" customFormat="1">
      <c r="A10" s="457">
        <v>3</v>
      </c>
      <c r="B10" s="458" t="s">
        <v>97</v>
      </c>
      <c r="C10" s="69">
        <v>577689.09599587007</v>
      </c>
      <c r="D10" s="459">
        <v>2.381440450989269E-4</v>
      </c>
      <c r="E10" s="459">
        <v>0.80490472344566144</v>
      </c>
      <c r="F10" s="459">
        <v>0.80490472344566144</v>
      </c>
      <c r="G10" s="69">
        <v>0</v>
      </c>
      <c r="H10" s="69">
        <v>0</v>
      </c>
      <c r="I10" s="69">
        <v>0</v>
      </c>
      <c r="J10" s="69">
        <v>0</v>
      </c>
      <c r="K10" s="69">
        <v>0</v>
      </c>
      <c r="L10" s="69">
        <v>0</v>
      </c>
      <c r="M10" s="69">
        <v>0</v>
      </c>
      <c r="N10" s="69">
        <v>0</v>
      </c>
      <c r="O10" s="770"/>
      <c r="P10" s="69">
        <v>156898.70714901999</v>
      </c>
    </row>
    <row r="11" spans="1:16">
      <c r="A11" s="457">
        <v>3.1</v>
      </c>
      <c r="B11" s="460" t="s">
        <v>999</v>
      </c>
      <c r="C11" s="69">
        <v>290928.67505753005</v>
      </c>
      <c r="D11" s="459">
        <v>8.4996777973536406E-7</v>
      </c>
      <c r="E11" s="459">
        <v>0.91184606477880337</v>
      </c>
      <c r="F11" s="459">
        <v>0.91184606477880337</v>
      </c>
      <c r="G11" s="69">
        <v>0</v>
      </c>
      <c r="H11" s="69">
        <v>0</v>
      </c>
      <c r="I11" s="69">
        <v>0</v>
      </c>
      <c r="J11" s="69">
        <v>0</v>
      </c>
      <c r="K11" s="69">
        <v>0</v>
      </c>
      <c r="L11" s="69">
        <v>0</v>
      </c>
      <c r="M11" s="69">
        <v>0</v>
      </c>
      <c r="N11" s="69">
        <v>0</v>
      </c>
      <c r="O11" s="770"/>
      <c r="P11" s="69">
        <v>57831.127362539992</v>
      </c>
    </row>
    <row r="12" spans="1:16">
      <c r="A12" s="457">
        <v>3.2</v>
      </c>
      <c r="B12" s="460" t="s">
        <v>1000</v>
      </c>
      <c r="C12" s="69">
        <v>0</v>
      </c>
      <c r="D12" s="459">
        <v>0</v>
      </c>
      <c r="E12" s="459">
        <v>0</v>
      </c>
      <c r="F12" s="459">
        <v>0</v>
      </c>
      <c r="G12" s="69">
        <v>0</v>
      </c>
      <c r="H12" s="69">
        <v>0</v>
      </c>
      <c r="I12" s="69">
        <v>0</v>
      </c>
      <c r="J12" s="69">
        <v>0</v>
      </c>
      <c r="K12" s="69">
        <v>0</v>
      </c>
      <c r="L12" s="69">
        <v>0</v>
      </c>
      <c r="M12" s="69">
        <v>0</v>
      </c>
      <c r="N12" s="69">
        <v>0</v>
      </c>
      <c r="O12" s="770"/>
      <c r="P12" s="69">
        <v>0</v>
      </c>
    </row>
    <row r="13" spans="1:16">
      <c r="A13" s="457">
        <v>3.3</v>
      </c>
      <c r="B13" s="460" t="s">
        <v>1001</v>
      </c>
      <c r="C13" s="69">
        <v>286760.42093834002</v>
      </c>
      <c r="D13" s="459">
        <v>4.7888735021604323E-4</v>
      </c>
      <c r="E13" s="459">
        <v>0.69640891833727137</v>
      </c>
      <c r="F13" s="459">
        <v>0.69640891833727137</v>
      </c>
      <c r="G13" s="69">
        <v>0</v>
      </c>
      <c r="H13" s="69">
        <v>0</v>
      </c>
      <c r="I13" s="69">
        <v>0</v>
      </c>
      <c r="J13" s="69">
        <v>0</v>
      </c>
      <c r="K13" s="69">
        <v>0</v>
      </c>
      <c r="L13" s="69">
        <v>0</v>
      </c>
      <c r="M13" s="69">
        <v>0</v>
      </c>
      <c r="N13" s="69">
        <v>0</v>
      </c>
      <c r="O13" s="770"/>
      <c r="P13" s="69">
        <v>99067.579786479997</v>
      </c>
    </row>
    <row r="14" spans="1:16" s="375" customFormat="1">
      <c r="A14" s="457">
        <v>4</v>
      </c>
      <c r="B14" s="458" t="s">
        <v>98</v>
      </c>
      <c r="C14" s="69">
        <v>926542.10835514008</v>
      </c>
      <c r="D14" s="459">
        <v>0</v>
      </c>
      <c r="E14" s="459">
        <v>0.97033422802531222</v>
      </c>
      <c r="F14" s="459">
        <v>0.97033422802531222</v>
      </c>
      <c r="G14" s="69">
        <v>0</v>
      </c>
      <c r="H14" s="69">
        <v>0</v>
      </c>
      <c r="I14" s="69">
        <v>0</v>
      </c>
      <c r="J14" s="69">
        <v>0</v>
      </c>
      <c r="K14" s="69">
        <v>0</v>
      </c>
      <c r="L14" s="69">
        <v>0</v>
      </c>
      <c r="M14" s="69">
        <v>0</v>
      </c>
      <c r="N14" s="69">
        <v>0</v>
      </c>
      <c r="O14" s="770"/>
      <c r="P14" s="69">
        <v>121773.89033672</v>
      </c>
    </row>
    <row r="15" spans="1:16">
      <c r="A15" s="457">
        <v>4.0999999999999996</v>
      </c>
      <c r="B15" s="460" t="s">
        <v>1002</v>
      </c>
      <c r="C15" s="69">
        <v>37312.919353830002</v>
      </c>
      <c r="D15" s="459">
        <v>0</v>
      </c>
      <c r="E15" s="459">
        <v>0.96739528601572333</v>
      </c>
      <c r="F15" s="459">
        <v>0.96739528601572333</v>
      </c>
      <c r="G15" s="69">
        <v>0</v>
      </c>
      <c r="H15" s="69">
        <v>0</v>
      </c>
      <c r="I15" s="69">
        <v>0</v>
      </c>
      <c r="J15" s="69">
        <v>0</v>
      </c>
      <c r="K15" s="69">
        <v>0</v>
      </c>
      <c r="L15" s="69">
        <v>0</v>
      </c>
      <c r="M15" s="69">
        <v>0</v>
      </c>
      <c r="N15" s="69">
        <v>0</v>
      </c>
      <c r="O15" s="770"/>
      <c r="P15" s="69">
        <v>6926.23409412</v>
      </c>
    </row>
    <row r="16" spans="1:16">
      <c r="A16" s="457">
        <v>4.2</v>
      </c>
      <c r="B16" s="460" t="s">
        <v>1003</v>
      </c>
      <c r="C16" s="69">
        <v>876649.68529354001</v>
      </c>
      <c r="D16" s="459">
        <v>0</v>
      </c>
      <c r="E16" s="459">
        <v>0.98438315056759995</v>
      </c>
      <c r="F16" s="459">
        <v>0.98438315056759995</v>
      </c>
      <c r="G16" s="69">
        <v>0</v>
      </c>
      <c r="H16" s="69">
        <v>0</v>
      </c>
      <c r="I16" s="69">
        <v>0</v>
      </c>
      <c r="J16" s="69">
        <v>0</v>
      </c>
      <c r="K16" s="69">
        <v>0</v>
      </c>
      <c r="L16" s="69">
        <v>0</v>
      </c>
      <c r="M16" s="69">
        <v>0</v>
      </c>
      <c r="N16" s="69">
        <v>0</v>
      </c>
      <c r="O16" s="770"/>
      <c r="P16" s="69">
        <v>110675.29665666001</v>
      </c>
    </row>
    <row r="17" spans="1:16">
      <c r="A17" s="457">
        <v>4.3</v>
      </c>
      <c r="B17" s="460" t="s">
        <v>1004</v>
      </c>
      <c r="C17" s="69">
        <v>0</v>
      </c>
      <c r="D17" s="459">
        <v>0</v>
      </c>
      <c r="E17" s="459">
        <v>0</v>
      </c>
      <c r="F17" s="459">
        <v>0</v>
      </c>
      <c r="G17" s="69">
        <v>0</v>
      </c>
      <c r="H17" s="69">
        <v>0</v>
      </c>
      <c r="I17" s="69">
        <v>0</v>
      </c>
      <c r="J17" s="69">
        <v>0</v>
      </c>
      <c r="K17" s="69">
        <v>0</v>
      </c>
      <c r="L17" s="69">
        <v>0</v>
      </c>
      <c r="M17" s="69">
        <v>0</v>
      </c>
      <c r="N17" s="69">
        <v>0</v>
      </c>
      <c r="O17" s="770"/>
      <c r="P17" s="69">
        <v>0</v>
      </c>
    </row>
    <row r="18" spans="1:16">
      <c r="A18" s="457">
        <v>4.4000000000000004</v>
      </c>
      <c r="B18" s="460" t="s">
        <v>1005</v>
      </c>
      <c r="C18" s="69">
        <v>0</v>
      </c>
      <c r="D18" s="459">
        <v>0</v>
      </c>
      <c r="E18" s="459">
        <v>0</v>
      </c>
      <c r="F18" s="459">
        <v>0</v>
      </c>
      <c r="G18" s="69">
        <v>0</v>
      </c>
      <c r="H18" s="69">
        <v>0</v>
      </c>
      <c r="I18" s="69">
        <v>0</v>
      </c>
      <c r="J18" s="69">
        <v>0</v>
      </c>
      <c r="K18" s="69">
        <v>0</v>
      </c>
      <c r="L18" s="69">
        <v>0</v>
      </c>
      <c r="M18" s="69">
        <v>0</v>
      </c>
      <c r="N18" s="69">
        <v>0</v>
      </c>
      <c r="O18" s="770"/>
      <c r="P18" s="69">
        <v>0</v>
      </c>
    </row>
    <row r="19" spans="1:16">
      <c r="A19" s="457">
        <v>4.5</v>
      </c>
      <c r="B19" s="460" t="s">
        <v>1006</v>
      </c>
      <c r="C19" s="69">
        <v>12579.50370777</v>
      </c>
      <c r="D19" s="459">
        <v>0</v>
      </c>
      <c r="E19" s="459">
        <v>0</v>
      </c>
      <c r="F19" s="459">
        <v>0</v>
      </c>
      <c r="G19" s="69">
        <v>0</v>
      </c>
      <c r="H19" s="69">
        <v>0</v>
      </c>
      <c r="I19" s="69">
        <v>0</v>
      </c>
      <c r="J19" s="69">
        <v>0</v>
      </c>
      <c r="K19" s="69">
        <v>0</v>
      </c>
      <c r="L19" s="69">
        <v>0</v>
      </c>
      <c r="M19" s="69">
        <v>0</v>
      </c>
      <c r="N19" s="69">
        <v>0</v>
      </c>
      <c r="O19" s="770"/>
      <c r="P19" s="69">
        <v>4172.3595859400002</v>
      </c>
    </row>
    <row r="20" spans="1:16" s="375" customFormat="1">
      <c r="A20" s="461">
        <v>5</v>
      </c>
      <c r="B20" s="343" t="s">
        <v>51</v>
      </c>
      <c r="C20" s="462">
        <v>1504231.2043510198</v>
      </c>
      <c r="D20" s="463">
        <v>9.1457495185624793E-5</v>
      </c>
      <c r="E20" s="463">
        <v>0.90680222531508814</v>
      </c>
      <c r="F20" s="463">
        <v>0.90680222531508814</v>
      </c>
      <c r="G20" s="462">
        <v>0</v>
      </c>
      <c r="H20" s="462">
        <v>0</v>
      </c>
      <c r="I20" s="462">
        <v>0</v>
      </c>
      <c r="J20" s="462">
        <v>0</v>
      </c>
      <c r="K20" s="462">
        <v>0</v>
      </c>
      <c r="L20" s="462">
        <v>0</v>
      </c>
      <c r="M20" s="462">
        <v>0</v>
      </c>
      <c r="N20" s="462">
        <v>0</v>
      </c>
      <c r="O20" s="462"/>
      <c r="P20" s="462">
        <v>278672.59748573997</v>
      </c>
    </row>
    <row r="23" spans="1:16" ht="14.5" customHeight="1">
      <c r="A23" s="1190" t="s">
        <v>1769</v>
      </c>
      <c r="B23" s="1190"/>
      <c r="C23" s="1193" t="s">
        <v>982</v>
      </c>
      <c r="D23" s="1195" t="s">
        <v>983</v>
      </c>
      <c r="E23" s="1180"/>
      <c r="F23" s="1180"/>
      <c r="G23" s="1180"/>
      <c r="H23" s="1180"/>
      <c r="I23" s="1180"/>
      <c r="J23" s="1180"/>
      <c r="K23" s="1180"/>
      <c r="L23" s="1180"/>
      <c r="M23" s="1180"/>
      <c r="N23" s="1196"/>
      <c r="O23" s="1180" t="s">
        <v>984</v>
      </c>
      <c r="P23" s="1180"/>
    </row>
    <row r="24" spans="1:16" ht="14.5" customHeight="1">
      <c r="A24" s="1191"/>
      <c r="B24" s="1191"/>
      <c r="C24" s="1194"/>
      <c r="D24" s="1181" t="s">
        <v>985</v>
      </c>
      <c r="E24" s="1182"/>
      <c r="F24" s="1182"/>
      <c r="G24" s="1182"/>
      <c r="H24" s="1182"/>
      <c r="I24" s="1182"/>
      <c r="J24" s="1182"/>
      <c r="K24" s="1182"/>
      <c r="L24" s="1183"/>
      <c r="M24" s="1182" t="s">
        <v>986</v>
      </c>
      <c r="N24" s="1183"/>
      <c r="O24" s="1184" t="s">
        <v>987</v>
      </c>
      <c r="P24" s="1184" t="s">
        <v>988</v>
      </c>
    </row>
    <row r="25" spans="1:16" ht="14.5" customHeight="1">
      <c r="A25" s="1191"/>
      <c r="B25" s="1191"/>
      <c r="C25" s="1194"/>
      <c r="D25" s="1185" t="s">
        <v>1009</v>
      </c>
      <c r="E25" s="1186" t="s">
        <v>989</v>
      </c>
      <c r="F25" s="609"/>
      <c r="G25" s="609"/>
      <c r="H25" s="371"/>
      <c r="I25" s="1186" t="s">
        <v>990</v>
      </c>
      <c r="J25" s="609"/>
      <c r="K25" s="609"/>
      <c r="L25" s="371"/>
      <c r="M25" s="1188" t="s">
        <v>991</v>
      </c>
      <c r="N25" s="1189" t="s">
        <v>992</v>
      </c>
      <c r="O25" s="1184"/>
      <c r="P25" s="1184"/>
    </row>
    <row r="26" spans="1:16" ht="34">
      <c r="A26" s="1191"/>
      <c r="B26" s="1191"/>
      <c r="C26" s="611"/>
      <c r="D26" s="1185"/>
      <c r="E26" s="1187"/>
      <c r="F26" s="608" t="s">
        <v>993</v>
      </c>
      <c r="G26" s="608" t="s">
        <v>994</v>
      </c>
      <c r="H26" s="610" t="s">
        <v>995</v>
      </c>
      <c r="I26" s="1187"/>
      <c r="J26" s="608" t="s">
        <v>996</v>
      </c>
      <c r="K26" s="608" t="s">
        <v>997</v>
      </c>
      <c r="L26" s="610" t="s">
        <v>998</v>
      </c>
      <c r="M26" s="1188"/>
      <c r="N26" s="1189"/>
      <c r="O26" s="1184"/>
      <c r="P26" s="1184"/>
    </row>
    <row r="27" spans="1:16">
      <c r="A27" s="1192"/>
      <c r="B27" s="1192"/>
      <c r="C27" s="363" t="s">
        <v>254</v>
      </c>
      <c r="D27" s="363" t="s">
        <v>255</v>
      </c>
      <c r="E27" s="603" t="s">
        <v>256</v>
      </c>
      <c r="F27" s="603" t="s">
        <v>257</v>
      </c>
      <c r="G27" s="603" t="s">
        <v>258</v>
      </c>
      <c r="H27" s="603" t="s">
        <v>259</v>
      </c>
      <c r="I27" s="603" t="s">
        <v>260</v>
      </c>
      <c r="J27" s="603" t="s">
        <v>261</v>
      </c>
      <c r="K27" s="603" t="s">
        <v>262</v>
      </c>
      <c r="L27" s="603" t="s">
        <v>263</v>
      </c>
      <c r="M27" s="603" t="s">
        <v>264</v>
      </c>
      <c r="N27" s="464" t="s">
        <v>265</v>
      </c>
      <c r="O27" s="603" t="s">
        <v>329</v>
      </c>
      <c r="P27" s="603" t="s">
        <v>330</v>
      </c>
    </row>
    <row r="28" spans="1:16">
      <c r="A28" s="457">
        <v>1</v>
      </c>
      <c r="B28" s="458" t="s">
        <v>128</v>
      </c>
      <c r="C28" s="69">
        <v>0</v>
      </c>
      <c r="D28" s="459">
        <v>0</v>
      </c>
      <c r="E28" s="459">
        <v>0</v>
      </c>
      <c r="F28" s="459">
        <v>0</v>
      </c>
      <c r="G28" s="69">
        <v>0</v>
      </c>
      <c r="H28" s="69">
        <v>0</v>
      </c>
      <c r="I28" s="69">
        <v>0</v>
      </c>
      <c r="J28" s="69">
        <v>0</v>
      </c>
      <c r="K28" s="69">
        <v>0</v>
      </c>
      <c r="L28" s="69">
        <v>0</v>
      </c>
      <c r="M28" s="69">
        <v>0</v>
      </c>
      <c r="N28" s="69">
        <v>0</v>
      </c>
      <c r="O28" s="770"/>
      <c r="P28" s="69">
        <v>0</v>
      </c>
    </row>
    <row r="29" spans="1:16">
      <c r="A29" s="457">
        <v>2</v>
      </c>
      <c r="B29" s="458" t="s">
        <v>96</v>
      </c>
      <c r="C29" s="69">
        <v>0</v>
      </c>
      <c r="D29" s="459">
        <v>0</v>
      </c>
      <c r="E29" s="459">
        <v>0</v>
      </c>
      <c r="F29" s="459">
        <v>0</v>
      </c>
      <c r="G29" s="69">
        <v>0</v>
      </c>
      <c r="H29" s="69">
        <v>0</v>
      </c>
      <c r="I29" s="69">
        <v>0</v>
      </c>
      <c r="J29" s="69">
        <v>0</v>
      </c>
      <c r="K29" s="69">
        <v>0</v>
      </c>
      <c r="L29" s="69">
        <v>0</v>
      </c>
      <c r="M29" s="69">
        <v>0</v>
      </c>
      <c r="N29" s="69">
        <v>0</v>
      </c>
      <c r="O29" s="770"/>
      <c r="P29" s="69">
        <v>0</v>
      </c>
    </row>
    <row r="30" spans="1:16">
      <c r="A30" s="457">
        <v>3</v>
      </c>
      <c r="B30" s="458" t="s">
        <v>97</v>
      </c>
      <c r="C30" s="69">
        <v>553287.34958008002</v>
      </c>
      <c r="D30" s="459">
        <v>2.3654447911981898E-4</v>
      </c>
      <c r="E30" s="459">
        <v>0.80600672035635434</v>
      </c>
      <c r="F30" s="459">
        <v>0.80600672035635434</v>
      </c>
      <c r="G30" s="69">
        <v>0</v>
      </c>
      <c r="H30" s="69">
        <v>0</v>
      </c>
      <c r="I30" s="69">
        <v>0</v>
      </c>
      <c r="J30" s="69">
        <v>0</v>
      </c>
      <c r="K30" s="69">
        <v>0</v>
      </c>
      <c r="L30" s="69">
        <v>0</v>
      </c>
      <c r="M30" s="69">
        <v>0</v>
      </c>
      <c r="N30" s="69">
        <v>0</v>
      </c>
      <c r="O30" s="770"/>
      <c r="P30" s="69">
        <v>150618.41978361999</v>
      </c>
    </row>
    <row r="31" spans="1:16">
      <c r="A31" s="457">
        <v>3.1</v>
      </c>
      <c r="B31" s="460" t="s">
        <v>999</v>
      </c>
      <c r="C31" s="69">
        <v>276072.49187830999</v>
      </c>
      <c r="D31" s="459">
        <v>8.9570677005008734E-7</v>
      </c>
      <c r="E31" s="459">
        <v>0.90173148849991813</v>
      </c>
      <c r="F31" s="459">
        <v>0.90173148849991813</v>
      </c>
      <c r="G31" s="69">
        <v>0</v>
      </c>
      <c r="H31" s="69">
        <v>0</v>
      </c>
      <c r="I31" s="69">
        <v>0</v>
      </c>
      <c r="J31" s="69">
        <v>0</v>
      </c>
      <c r="K31" s="69">
        <v>0</v>
      </c>
      <c r="L31" s="69">
        <v>0</v>
      </c>
      <c r="M31" s="69">
        <v>0</v>
      </c>
      <c r="N31" s="69">
        <v>0</v>
      </c>
      <c r="O31" s="770"/>
      <c r="P31" s="69">
        <v>54110.871998899995</v>
      </c>
    </row>
    <row r="32" spans="1:16">
      <c r="A32" s="457">
        <v>3.2</v>
      </c>
      <c r="B32" s="460" t="s">
        <v>1000</v>
      </c>
      <c r="C32" s="69">
        <v>0</v>
      </c>
      <c r="D32" s="459">
        <v>0</v>
      </c>
      <c r="E32" s="459">
        <v>0</v>
      </c>
      <c r="F32" s="459">
        <v>0</v>
      </c>
      <c r="G32" s="69">
        <v>0</v>
      </c>
      <c r="H32" s="69">
        <v>0</v>
      </c>
      <c r="I32" s="69">
        <v>0</v>
      </c>
      <c r="J32" s="69">
        <v>0</v>
      </c>
      <c r="K32" s="69">
        <v>0</v>
      </c>
      <c r="L32" s="69">
        <v>0</v>
      </c>
      <c r="M32" s="69">
        <v>0</v>
      </c>
      <c r="N32" s="69">
        <v>0</v>
      </c>
      <c r="O32" s="770"/>
      <c r="P32" s="69">
        <v>0</v>
      </c>
    </row>
    <row r="33" spans="1:16">
      <c r="A33" s="457">
        <v>3.3</v>
      </c>
      <c r="B33" s="460" t="s">
        <v>1001</v>
      </c>
      <c r="C33" s="69">
        <v>277214.85770177003</v>
      </c>
      <c r="D33" s="459">
        <v>4.7122217399522571E-4</v>
      </c>
      <c r="E33" s="459">
        <v>0.71067642134223197</v>
      </c>
      <c r="F33" s="459">
        <v>0.71067642134223197</v>
      </c>
      <c r="G33" s="69">
        <v>0</v>
      </c>
      <c r="H33" s="69">
        <v>0</v>
      </c>
      <c r="I33" s="69">
        <v>0</v>
      </c>
      <c r="J33" s="69">
        <v>0</v>
      </c>
      <c r="K33" s="69">
        <v>0</v>
      </c>
      <c r="L33" s="69">
        <v>0</v>
      </c>
      <c r="M33" s="69">
        <v>0</v>
      </c>
      <c r="N33" s="69">
        <v>0</v>
      </c>
      <c r="O33" s="770"/>
      <c r="P33" s="69">
        <v>96507.547784719995</v>
      </c>
    </row>
    <row r="34" spans="1:16">
      <c r="A34" s="457">
        <v>4</v>
      </c>
      <c r="B34" s="458" t="s">
        <v>98</v>
      </c>
      <c r="C34" s="69">
        <v>889183.16049043008</v>
      </c>
      <c r="D34" s="459">
        <v>0</v>
      </c>
      <c r="E34" s="459">
        <v>0.97072375419750168</v>
      </c>
      <c r="F34" s="459">
        <v>0.97072375419750168</v>
      </c>
      <c r="G34" s="69">
        <v>0</v>
      </c>
      <c r="H34" s="69">
        <v>0</v>
      </c>
      <c r="I34" s="69">
        <v>0</v>
      </c>
      <c r="J34" s="69">
        <v>0</v>
      </c>
      <c r="K34" s="69">
        <v>0</v>
      </c>
      <c r="L34" s="69">
        <v>0</v>
      </c>
      <c r="M34" s="69">
        <v>0</v>
      </c>
      <c r="N34" s="69">
        <v>0</v>
      </c>
      <c r="O34" s="770"/>
      <c r="P34" s="69">
        <v>118614.24590238</v>
      </c>
    </row>
    <row r="35" spans="1:16">
      <c r="A35" s="457">
        <v>4.0999999999999996</v>
      </c>
      <c r="B35" s="460" t="s">
        <v>1002</v>
      </c>
      <c r="C35" s="69">
        <v>37756.089859580003</v>
      </c>
      <c r="D35" s="459">
        <v>0</v>
      </c>
      <c r="E35" s="459">
        <v>0.96365233935574535</v>
      </c>
      <c r="F35" s="459">
        <v>0.96365233935574535</v>
      </c>
      <c r="G35" s="69">
        <v>0</v>
      </c>
      <c r="H35" s="69">
        <v>0</v>
      </c>
      <c r="I35" s="69">
        <v>0</v>
      </c>
      <c r="J35" s="69">
        <v>0</v>
      </c>
      <c r="K35" s="69">
        <v>0</v>
      </c>
      <c r="L35" s="69">
        <v>0</v>
      </c>
      <c r="M35" s="69">
        <v>0</v>
      </c>
      <c r="N35" s="69">
        <v>0</v>
      </c>
      <c r="O35" s="770"/>
      <c r="P35" s="69">
        <v>6626.1188549600001</v>
      </c>
    </row>
    <row r="36" spans="1:16">
      <c r="A36" s="457">
        <v>4.2</v>
      </c>
      <c r="B36" s="460" t="s">
        <v>1003</v>
      </c>
      <c r="C36" s="69">
        <v>839928.43250152003</v>
      </c>
      <c r="D36" s="459">
        <v>0</v>
      </c>
      <c r="E36" s="459">
        <v>0.9843308541657968</v>
      </c>
      <c r="F36" s="459">
        <v>0.9843308541657968</v>
      </c>
      <c r="G36" s="69">
        <v>0</v>
      </c>
      <c r="H36" s="69">
        <v>0</v>
      </c>
      <c r="I36" s="69">
        <v>0</v>
      </c>
      <c r="J36" s="69">
        <v>0</v>
      </c>
      <c r="K36" s="69">
        <v>0</v>
      </c>
      <c r="L36" s="69">
        <v>0</v>
      </c>
      <c r="M36" s="69">
        <v>0</v>
      </c>
      <c r="N36" s="69">
        <v>0</v>
      </c>
      <c r="O36" s="770"/>
      <c r="P36" s="69">
        <v>108077.02087942</v>
      </c>
    </row>
    <row r="37" spans="1:16">
      <c r="A37" s="457">
        <v>4.3</v>
      </c>
      <c r="B37" s="460" t="s">
        <v>1004</v>
      </c>
      <c r="C37" s="69">
        <v>0</v>
      </c>
      <c r="D37" s="459">
        <v>0</v>
      </c>
      <c r="E37" s="459">
        <v>0</v>
      </c>
      <c r="F37" s="459">
        <v>0</v>
      </c>
      <c r="G37" s="69">
        <v>0</v>
      </c>
      <c r="H37" s="69">
        <v>0</v>
      </c>
      <c r="I37" s="69">
        <v>0</v>
      </c>
      <c r="J37" s="69">
        <v>0</v>
      </c>
      <c r="K37" s="69">
        <v>0</v>
      </c>
      <c r="L37" s="69">
        <v>0</v>
      </c>
      <c r="M37" s="69">
        <v>0</v>
      </c>
      <c r="N37" s="69">
        <v>0</v>
      </c>
      <c r="O37" s="770"/>
      <c r="P37" s="69">
        <v>0</v>
      </c>
    </row>
    <row r="38" spans="1:16">
      <c r="A38" s="457">
        <v>4.4000000000000004</v>
      </c>
      <c r="B38" s="460" t="s">
        <v>1005</v>
      </c>
      <c r="C38" s="69">
        <v>0</v>
      </c>
      <c r="D38" s="459">
        <v>0</v>
      </c>
      <c r="E38" s="459">
        <v>0</v>
      </c>
      <c r="F38" s="459">
        <v>0</v>
      </c>
      <c r="G38" s="69">
        <v>0</v>
      </c>
      <c r="H38" s="69">
        <v>0</v>
      </c>
      <c r="I38" s="69">
        <v>0</v>
      </c>
      <c r="J38" s="69">
        <v>0</v>
      </c>
      <c r="K38" s="69">
        <v>0</v>
      </c>
      <c r="L38" s="69">
        <v>0</v>
      </c>
      <c r="M38" s="69">
        <v>0</v>
      </c>
      <c r="N38" s="69">
        <v>0</v>
      </c>
      <c r="O38" s="770"/>
      <c r="P38" s="69">
        <v>0</v>
      </c>
    </row>
    <row r="39" spans="1:16">
      <c r="A39" s="457">
        <v>4.5</v>
      </c>
      <c r="B39" s="460" t="s">
        <v>1006</v>
      </c>
      <c r="C39" s="69">
        <v>11498.63812933</v>
      </c>
      <c r="D39" s="459">
        <v>0</v>
      </c>
      <c r="E39" s="459">
        <v>0</v>
      </c>
      <c r="F39" s="459">
        <v>0</v>
      </c>
      <c r="G39" s="69">
        <v>0</v>
      </c>
      <c r="H39" s="69">
        <v>0</v>
      </c>
      <c r="I39" s="69">
        <v>0</v>
      </c>
      <c r="J39" s="69">
        <v>0</v>
      </c>
      <c r="K39" s="69">
        <v>0</v>
      </c>
      <c r="L39" s="69">
        <v>0</v>
      </c>
      <c r="M39" s="69">
        <v>0</v>
      </c>
      <c r="N39" s="69">
        <v>0</v>
      </c>
      <c r="O39" s="770"/>
      <c r="P39" s="69">
        <v>3911.1061679999998</v>
      </c>
    </row>
    <row r="40" spans="1:16">
      <c r="A40" s="461">
        <v>5</v>
      </c>
      <c r="B40" s="343" t="s">
        <v>51</v>
      </c>
      <c r="C40" s="462">
        <v>1442470.5100705398</v>
      </c>
      <c r="D40" s="463">
        <v>9.0731191380545183E-5</v>
      </c>
      <c r="E40" s="463">
        <v>0.90754336302250094</v>
      </c>
      <c r="F40" s="463">
        <v>0.90754336302250094</v>
      </c>
      <c r="G40" s="462">
        <v>0</v>
      </c>
      <c r="H40" s="462">
        <v>0</v>
      </c>
      <c r="I40" s="462">
        <v>0</v>
      </c>
      <c r="J40" s="462">
        <v>0</v>
      </c>
      <c r="K40" s="462">
        <v>0</v>
      </c>
      <c r="L40" s="462">
        <v>0</v>
      </c>
      <c r="M40" s="462">
        <v>0</v>
      </c>
      <c r="N40" s="462">
        <v>0</v>
      </c>
      <c r="O40" s="462"/>
      <c r="P40" s="462">
        <v>269232.66568599996</v>
      </c>
    </row>
  </sheetData>
  <mergeCells count="26">
    <mergeCell ref="O23:P23"/>
    <mergeCell ref="D24:L24"/>
    <mergeCell ref="M24:N24"/>
    <mergeCell ref="O24:O26"/>
    <mergeCell ref="P24:P26"/>
    <mergeCell ref="D25:D26"/>
    <mergeCell ref="E25:E26"/>
    <mergeCell ref="I25:I26"/>
    <mergeCell ref="M25:M26"/>
    <mergeCell ref="N25:N26"/>
    <mergeCell ref="A23:B27"/>
    <mergeCell ref="C23:C25"/>
    <mergeCell ref="D23:N23"/>
    <mergeCell ref="A3:B7"/>
    <mergeCell ref="C3:C5"/>
    <mergeCell ref="D3:N3"/>
    <mergeCell ref="O3:P3"/>
    <mergeCell ref="D4:L4"/>
    <mergeCell ref="M4:N4"/>
    <mergeCell ref="O4:O6"/>
    <mergeCell ref="P4:P6"/>
    <mergeCell ref="D5:D6"/>
    <mergeCell ref="E5:E6"/>
    <mergeCell ref="I5:I6"/>
    <mergeCell ref="M5:M6"/>
    <mergeCell ref="N5:N6"/>
  </mergeCells>
  <hyperlinks>
    <hyperlink ref="P1" location="Index!A1" display="Index" xr:uid="{447C3D86-3CE2-4768-BFEC-9D4CE1A38822}"/>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C881-0AB5-49D1-8146-3AE0D9BA6E1A}">
  <sheetPr>
    <tabColor rgb="FF5B9BD5"/>
    <pageSetUpPr fitToPage="1"/>
  </sheetPr>
  <dimension ref="A1:G46"/>
  <sheetViews>
    <sheetView showGridLines="0" zoomScaleNormal="100" zoomScaleSheetLayoutView="145" workbookViewId="0">
      <selection activeCell="F5" sqref="F5"/>
    </sheetView>
  </sheetViews>
  <sheetFormatPr defaultColWidth="9.1796875" defaultRowHeight="11.5"/>
  <cols>
    <col min="1" max="1" width="3.1796875" style="178" customWidth="1"/>
    <col min="2" max="2" width="59.453125" style="178" customWidth="1"/>
    <col min="3" max="3" width="6" style="178" customWidth="1"/>
    <col min="4" max="4" width="19.453125" style="178" customWidth="1"/>
    <col min="5" max="5" width="21" style="178" customWidth="1"/>
    <col min="6" max="6" width="9.81640625" style="178" customWidth="1"/>
    <col min="7" max="7" width="11.453125" style="178" bestFit="1" customWidth="1"/>
    <col min="8" max="16384" width="9.1796875" style="178"/>
  </cols>
  <sheetData>
    <row r="1" spans="1:5" ht="15.75" customHeight="1">
      <c r="A1" s="3" t="s">
        <v>1025</v>
      </c>
      <c r="B1" s="3"/>
      <c r="C1" s="82" t="s">
        <v>201</v>
      </c>
    </row>
    <row r="2" spans="1:5" ht="22.5" customHeight="1">
      <c r="A2" s="1045" t="s">
        <v>1931</v>
      </c>
      <c r="B2" s="1045"/>
      <c r="C2" s="1045"/>
    </row>
    <row r="3" spans="1:5">
      <c r="A3" s="467"/>
      <c r="B3" s="467"/>
      <c r="C3" s="467"/>
      <c r="D3" s="628"/>
    </row>
    <row r="4" spans="1:5">
      <c r="A4" s="7" t="s">
        <v>218</v>
      </c>
      <c r="B4" s="7"/>
      <c r="C4" s="8" t="s">
        <v>132</v>
      </c>
    </row>
    <row r="5" spans="1:5">
      <c r="A5" s="252">
        <v>1</v>
      </c>
      <c r="B5" s="304" t="s">
        <v>1801</v>
      </c>
      <c r="C5" s="629">
        <v>368225.35905600002</v>
      </c>
    </row>
    <row r="6" spans="1:5">
      <c r="A6" s="630">
        <v>2</v>
      </c>
      <c r="B6" s="67" t="s">
        <v>1794</v>
      </c>
      <c r="C6" s="631">
        <v>10672.802283000001</v>
      </c>
    </row>
    <row r="7" spans="1:5">
      <c r="A7" s="632">
        <v>3</v>
      </c>
      <c r="B7" s="176" t="s">
        <v>1795</v>
      </c>
      <c r="C7" s="13">
        <v>2140.7911490000001</v>
      </c>
    </row>
    <row r="8" spans="1:5">
      <c r="A8" s="632">
        <v>4</v>
      </c>
      <c r="B8" s="176" t="s">
        <v>1796</v>
      </c>
      <c r="C8" s="13">
        <v>9183</v>
      </c>
    </row>
    <row r="9" spans="1:5">
      <c r="A9" s="632">
        <v>5</v>
      </c>
      <c r="B9" s="176" t="s">
        <v>1797</v>
      </c>
      <c r="C9" s="13">
        <v>0</v>
      </c>
    </row>
    <row r="10" spans="1:5">
      <c r="A10" s="632">
        <v>6</v>
      </c>
      <c r="B10" s="176" t="s">
        <v>1798</v>
      </c>
      <c r="C10" s="13">
        <v>0</v>
      </c>
    </row>
    <row r="11" spans="1:5">
      <c r="A11" s="632">
        <v>7</v>
      </c>
      <c r="B11" s="176" t="s">
        <v>1799</v>
      </c>
      <c r="C11" s="13">
        <v>0</v>
      </c>
    </row>
    <row r="12" spans="1:5">
      <c r="A12" s="176">
        <v>8</v>
      </c>
      <c r="B12" s="176" t="s">
        <v>1800</v>
      </c>
      <c r="C12" s="13">
        <v>0</v>
      </c>
    </row>
    <row r="13" spans="1:5">
      <c r="A13" s="304">
        <v>9</v>
      </c>
      <c r="B13" s="304" t="s">
        <v>1930</v>
      </c>
      <c r="C13" s="88">
        <v>390221.95248899999</v>
      </c>
      <c r="D13" s="184"/>
    </row>
    <row r="14" spans="1:5">
      <c r="A14" s="161"/>
      <c r="C14" s="50"/>
    </row>
    <row r="15" spans="1:5">
      <c r="E15" s="184"/>
    </row>
    <row r="16" spans="1:5">
      <c r="A16" s="7" t="s">
        <v>218</v>
      </c>
      <c r="B16" s="7"/>
      <c r="C16" s="8" t="s">
        <v>132</v>
      </c>
    </row>
    <row r="17" spans="1:7">
      <c r="A17" s="252">
        <v>1</v>
      </c>
      <c r="B17" s="304" t="s">
        <v>1770</v>
      </c>
      <c r="C17" s="629">
        <v>364179.55928500002</v>
      </c>
      <c r="E17" s="633"/>
      <c r="F17" s="633"/>
    </row>
    <row r="18" spans="1:7">
      <c r="A18" s="630">
        <v>2</v>
      </c>
      <c r="B18" s="67" t="s">
        <v>133</v>
      </c>
      <c r="C18" s="631">
        <v>6554.4124350000002</v>
      </c>
      <c r="E18" s="633"/>
      <c r="F18" s="633"/>
      <c r="G18" s="634"/>
    </row>
    <row r="19" spans="1:7">
      <c r="A19" s="632">
        <v>3</v>
      </c>
      <c r="B19" s="176" t="s">
        <v>134</v>
      </c>
      <c r="C19" s="13">
        <v>-4608.6126629999999</v>
      </c>
      <c r="E19" s="633"/>
      <c r="F19" s="633"/>
      <c r="G19" s="634"/>
    </row>
    <row r="20" spans="1:7">
      <c r="A20" s="632">
        <v>4</v>
      </c>
      <c r="B20" s="176" t="s">
        <v>135</v>
      </c>
      <c r="C20" s="13">
        <v>2100</v>
      </c>
      <c r="E20" s="633"/>
      <c r="F20" s="633"/>
      <c r="G20" s="634"/>
    </row>
    <row r="21" spans="1:7">
      <c r="A21" s="632">
        <v>5</v>
      </c>
      <c r="B21" s="176" t="s">
        <v>136</v>
      </c>
      <c r="C21" s="13">
        <v>0</v>
      </c>
      <c r="E21" s="633"/>
      <c r="F21" s="633"/>
      <c r="G21" s="634"/>
    </row>
    <row r="22" spans="1:7">
      <c r="A22" s="632">
        <v>6</v>
      </c>
      <c r="B22" s="176" t="s">
        <v>137</v>
      </c>
      <c r="C22" s="13">
        <v>0</v>
      </c>
      <c r="E22" s="633"/>
      <c r="F22" s="633"/>
      <c r="G22" s="634"/>
    </row>
    <row r="23" spans="1:7">
      <c r="A23" s="632">
        <v>7</v>
      </c>
      <c r="B23" s="176" t="s">
        <v>138</v>
      </c>
      <c r="C23" s="13">
        <v>0</v>
      </c>
      <c r="E23" s="633"/>
      <c r="F23" s="633"/>
      <c r="G23" s="634"/>
    </row>
    <row r="24" spans="1:7">
      <c r="A24" s="176">
        <v>8</v>
      </c>
      <c r="B24" s="176" t="s">
        <v>139</v>
      </c>
      <c r="C24" s="13">
        <v>0</v>
      </c>
      <c r="E24" s="633"/>
      <c r="F24" s="633"/>
      <c r="G24" s="634"/>
    </row>
    <row r="25" spans="1:7">
      <c r="A25" s="304">
        <v>9</v>
      </c>
      <c r="B25" s="304" t="s">
        <v>1801</v>
      </c>
      <c r="C25" s="88">
        <v>368225.35905600002</v>
      </c>
      <c r="E25" s="633"/>
      <c r="F25" s="633"/>
      <c r="G25" s="634"/>
    </row>
    <row r="26" spans="1:7">
      <c r="D26" s="30"/>
      <c r="E26" s="30"/>
      <c r="F26" s="633"/>
      <c r="G26" s="634"/>
    </row>
    <row r="27" spans="1:7">
      <c r="D27" s="30"/>
      <c r="E27" s="30"/>
    </row>
    <row r="28" spans="1:7">
      <c r="D28" s="30"/>
      <c r="E28" s="30"/>
    </row>
    <row r="29" spans="1:7">
      <c r="D29" s="30"/>
      <c r="E29" s="30"/>
    </row>
    <row r="30" spans="1:7">
      <c r="D30" s="30"/>
      <c r="E30" s="30"/>
    </row>
    <row r="31" spans="1:7">
      <c r="D31" s="30"/>
      <c r="E31" s="30"/>
    </row>
    <row r="32" spans="1:7">
      <c r="D32" s="30"/>
      <c r="E32" s="30"/>
    </row>
    <row r="33" spans="1:5">
      <c r="D33" s="30"/>
      <c r="E33" s="30"/>
    </row>
    <row r="34" spans="1:5">
      <c r="D34" s="30"/>
      <c r="E34" s="30"/>
    </row>
    <row r="35" spans="1:5">
      <c r="D35" s="30"/>
      <c r="E35" s="30"/>
    </row>
    <row r="36" spans="1:5">
      <c r="D36" s="30"/>
      <c r="E36" s="30"/>
    </row>
    <row r="37" spans="1:5">
      <c r="C37" s="178" t="s">
        <v>78</v>
      </c>
      <c r="D37" s="30"/>
      <c r="E37" s="30"/>
    </row>
    <row r="38" spans="1:5">
      <c r="D38" s="30"/>
      <c r="E38" s="30"/>
    </row>
    <row r="39" spans="1:5">
      <c r="A39" s="30"/>
      <c r="B39" s="30"/>
      <c r="C39" s="30"/>
      <c r="D39" s="30"/>
      <c r="E39" s="30"/>
    </row>
    <row r="40" spans="1:5">
      <c r="A40" s="30"/>
      <c r="B40" s="30"/>
      <c r="C40" s="30"/>
      <c r="D40" s="30"/>
      <c r="E40" s="30"/>
    </row>
    <row r="41" spans="1:5">
      <c r="A41" s="30"/>
      <c r="B41" s="30"/>
      <c r="C41" s="30"/>
      <c r="D41" s="30"/>
      <c r="E41" s="30"/>
    </row>
    <row r="42" spans="1:5">
      <c r="A42" s="30"/>
      <c r="B42" s="30"/>
      <c r="C42" s="30"/>
      <c r="D42" s="30"/>
      <c r="E42" s="30"/>
    </row>
    <row r="43" spans="1:5">
      <c r="A43" s="30"/>
      <c r="B43" s="30"/>
      <c r="C43" s="30"/>
      <c r="D43" s="30"/>
      <c r="E43" s="30"/>
    </row>
    <row r="44" spans="1:5">
      <c r="A44" s="30"/>
      <c r="B44" s="30"/>
      <c r="C44" s="30"/>
      <c r="D44" s="30"/>
      <c r="E44" s="30"/>
    </row>
    <row r="45" spans="1:5">
      <c r="A45" s="30"/>
      <c r="B45" s="30"/>
      <c r="C45" s="30"/>
      <c r="D45" s="30"/>
      <c r="E45" s="30"/>
    </row>
    <row r="46" spans="1:5">
      <c r="A46" s="30"/>
      <c r="B46" s="30"/>
      <c r="C46" s="30"/>
      <c r="D46" s="30"/>
      <c r="E46" s="30"/>
    </row>
  </sheetData>
  <mergeCells count="1">
    <mergeCell ref="A2:C2"/>
  </mergeCells>
  <hyperlinks>
    <hyperlink ref="C1" location="Index!A1" display="Index" xr:uid="{B4CF7809-BCED-4491-B1DD-D2832D944CB5}"/>
  </hyperlinks>
  <pageMargins left="0.7" right="0.7" top="0.75" bottom="0.75" header="0.3" footer="0.3"/>
  <pageSetup paperSize="9" scale="46"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5B9BD5"/>
  </sheetPr>
  <dimension ref="A1:S138"/>
  <sheetViews>
    <sheetView showGridLines="0" workbookViewId="0">
      <selection activeCell="N12" sqref="N12"/>
    </sheetView>
  </sheetViews>
  <sheetFormatPr defaultColWidth="9.1796875" defaultRowHeight="14"/>
  <cols>
    <col min="1" max="1" width="5.54296875" style="2" customWidth="1"/>
    <col min="2" max="2" width="11" style="2" customWidth="1"/>
    <col min="3" max="8" width="12" style="2" customWidth="1"/>
    <col min="9" max="14" width="11" style="2" customWidth="1"/>
    <col min="15" max="21" width="8.54296875" style="2" customWidth="1"/>
    <col min="22" max="23" width="9.81640625" style="2" customWidth="1"/>
    <col min="24" max="16384" width="9.1796875" style="2"/>
  </cols>
  <sheetData>
    <row r="1" spans="1:19" ht="15.75" customHeight="1">
      <c r="A1" s="3" t="s">
        <v>1026</v>
      </c>
      <c r="B1" s="3"/>
      <c r="C1" s="3"/>
      <c r="D1" s="3"/>
      <c r="E1" s="3"/>
      <c r="F1" s="3"/>
      <c r="G1" s="3"/>
      <c r="H1" s="103" t="s">
        <v>201</v>
      </c>
      <c r="I1" s="496"/>
      <c r="J1" s="496"/>
      <c r="K1" s="496"/>
      <c r="L1" s="496"/>
      <c r="M1" s="496"/>
    </row>
    <row r="2" spans="1:19">
      <c r="A2" s="475"/>
      <c r="B2" s="475"/>
      <c r="C2" s="475"/>
      <c r="D2" s="475"/>
      <c r="E2" s="475"/>
      <c r="F2" s="475"/>
      <c r="G2" s="475"/>
      <c r="H2" s="475"/>
      <c r="I2" s="475"/>
      <c r="J2" s="475"/>
      <c r="K2" s="475"/>
      <c r="L2" s="475"/>
      <c r="M2" s="475"/>
      <c r="N2" s="475"/>
    </row>
    <row r="3" spans="1:19">
      <c r="A3" s="490" t="s">
        <v>1270</v>
      </c>
      <c r="H3" s="26"/>
    </row>
    <row r="4" spans="1:19" ht="22.5" customHeight="1">
      <c r="A4" s="211" t="s">
        <v>1772</v>
      </c>
      <c r="B4" s="489"/>
      <c r="C4" s="1197" t="s">
        <v>1277</v>
      </c>
      <c r="D4" s="1198"/>
      <c r="E4" s="486"/>
      <c r="F4" s="494"/>
      <c r="G4" s="494"/>
      <c r="H4" s="477"/>
      <c r="I4" s="312"/>
      <c r="J4" s="301"/>
      <c r="K4" s="301"/>
      <c r="L4" s="312"/>
      <c r="M4" s="312"/>
      <c r="N4" s="312"/>
    </row>
    <row r="5" spans="1:19" ht="50.25" customHeight="1">
      <c r="A5" s="149"/>
      <c r="B5" s="487" t="s">
        <v>449</v>
      </c>
      <c r="C5" s="488"/>
      <c r="D5" s="493" t="s">
        <v>1265</v>
      </c>
      <c r="E5" s="491" t="s">
        <v>1266</v>
      </c>
      <c r="F5" s="492" t="s">
        <v>1267</v>
      </c>
      <c r="G5" s="492" t="s">
        <v>1268</v>
      </c>
      <c r="H5" s="492" t="s">
        <v>1269</v>
      </c>
      <c r="I5" s="312"/>
      <c r="J5" s="301"/>
      <c r="K5" s="301"/>
      <c r="L5" s="312"/>
      <c r="M5" s="312"/>
      <c r="N5" s="312"/>
    </row>
    <row r="6" spans="1:19">
      <c r="A6" s="272" t="s">
        <v>254</v>
      </c>
      <c r="B6" s="272" t="s">
        <v>255</v>
      </c>
      <c r="C6" s="272" t="s">
        <v>256</v>
      </c>
      <c r="D6" s="272" t="s">
        <v>257</v>
      </c>
      <c r="E6" s="272" t="s">
        <v>258</v>
      </c>
      <c r="F6" s="272" t="s">
        <v>259</v>
      </c>
      <c r="G6" s="272" t="s">
        <v>260</v>
      </c>
      <c r="H6" s="272" t="s">
        <v>261</v>
      </c>
      <c r="I6" s="312"/>
      <c r="J6" s="312"/>
      <c r="K6" s="312"/>
      <c r="L6" s="312"/>
      <c r="M6" s="312"/>
      <c r="N6" s="312"/>
    </row>
    <row r="7" spans="1:19">
      <c r="A7" s="81"/>
      <c r="B7" s="176" t="s">
        <v>1084</v>
      </c>
      <c r="C7" s="771">
        <v>2343</v>
      </c>
      <c r="D7" s="771">
        <v>3</v>
      </c>
      <c r="E7" s="213">
        <v>1.2804097311139564E-3</v>
      </c>
      <c r="F7" s="213">
        <v>8.5999999999999998E-4</v>
      </c>
      <c r="G7" s="213">
        <v>8.9584020721208697E-4</v>
      </c>
      <c r="H7" s="213">
        <v>2.3781604835748393E-3</v>
      </c>
      <c r="I7" s="485"/>
      <c r="J7" s="13"/>
      <c r="K7" s="13"/>
      <c r="L7" s="13"/>
      <c r="M7" s="13"/>
      <c r="N7" s="485"/>
    </row>
    <row r="8" spans="1:19">
      <c r="A8" s="81"/>
      <c r="B8" s="187" t="s">
        <v>1085</v>
      </c>
      <c r="C8" s="771">
        <v>1528</v>
      </c>
      <c r="D8" s="771">
        <v>1</v>
      </c>
      <c r="E8" s="213">
        <v>6.5445026178010475E-4</v>
      </c>
      <c r="F8" s="213">
        <v>6.4999999999999997E-4</v>
      </c>
      <c r="G8" s="1018">
        <v>6.6363595288214416E-4</v>
      </c>
      <c r="H8" s="213">
        <v>1.4957220997376636E-3</v>
      </c>
      <c r="I8" s="485"/>
      <c r="J8" s="13"/>
      <c r="K8" s="13"/>
      <c r="L8" s="13"/>
      <c r="M8" s="13"/>
      <c r="N8" s="485"/>
    </row>
    <row r="9" spans="1:19">
      <c r="A9" s="81"/>
      <c r="B9" s="187" t="s">
        <v>1086</v>
      </c>
      <c r="C9" s="771">
        <v>815</v>
      </c>
      <c r="D9" s="771">
        <v>2</v>
      </c>
      <c r="E9" s="213">
        <v>2.4539877300613498E-3</v>
      </c>
      <c r="F9" s="213">
        <v>1.3500000000000001E-3</v>
      </c>
      <c r="G9" s="1018">
        <v>1.3311875699312946E-3</v>
      </c>
      <c r="H9" s="213">
        <v>3.262404494481062E-3</v>
      </c>
      <c r="I9" s="485"/>
      <c r="J9" s="13"/>
      <c r="K9" s="13"/>
      <c r="L9" s="13"/>
      <c r="M9" s="13"/>
      <c r="N9" s="485"/>
    </row>
    <row r="10" spans="1:19">
      <c r="A10" s="81"/>
      <c r="B10" s="176" t="s">
        <v>1087</v>
      </c>
      <c r="C10" s="771">
        <v>2914</v>
      </c>
      <c r="D10" s="771">
        <v>14</v>
      </c>
      <c r="E10" s="213">
        <v>4.8043925875085793E-3</v>
      </c>
      <c r="F10" s="213">
        <v>1.98E-3</v>
      </c>
      <c r="G10" s="1018">
        <v>1.9872294426842947E-3</v>
      </c>
      <c r="H10" s="213">
        <v>3.1966899281809635E-3</v>
      </c>
      <c r="I10" s="485"/>
      <c r="J10" s="13"/>
      <c r="K10" s="13"/>
      <c r="L10" s="13"/>
      <c r="M10" s="13"/>
      <c r="N10" s="485"/>
    </row>
    <row r="11" spans="1:19">
      <c r="A11" s="81"/>
      <c r="B11" s="176" t="s">
        <v>1088</v>
      </c>
      <c r="C11" s="771">
        <v>6262</v>
      </c>
      <c r="D11" s="771">
        <v>22</v>
      </c>
      <c r="E11" s="213">
        <v>3.5132545512615776E-3</v>
      </c>
      <c r="F11" s="213">
        <v>3.5799999999999998E-3</v>
      </c>
      <c r="G11" s="1018">
        <v>3.6426050793763711E-3</v>
      </c>
      <c r="H11" s="213">
        <v>3.9895144684370994E-3</v>
      </c>
      <c r="I11" s="485"/>
      <c r="J11" s="13"/>
      <c r="K11" s="13"/>
      <c r="L11" s="13"/>
      <c r="M11" s="13"/>
      <c r="N11" s="485"/>
    </row>
    <row r="12" spans="1:19">
      <c r="A12" s="81"/>
      <c r="B12" s="176" t="s">
        <v>1089</v>
      </c>
      <c r="C12" s="771">
        <v>2960</v>
      </c>
      <c r="D12" s="771">
        <v>15</v>
      </c>
      <c r="E12" s="213">
        <v>5.0675675675675678E-3</v>
      </c>
      <c r="F12" s="213">
        <v>5.6499999999999996E-3</v>
      </c>
      <c r="G12" s="1018">
        <v>5.7955754459396228E-3</v>
      </c>
      <c r="H12" s="213">
        <v>5.3269051598958611E-3</v>
      </c>
      <c r="I12" s="13"/>
      <c r="J12" s="27"/>
    </row>
    <row r="13" spans="1:19">
      <c r="A13" s="81"/>
      <c r="B13" s="176" t="s">
        <v>1260</v>
      </c>
      <c r="C13" s="771">
        <v>3759</v>
      </c>
      <c r="D13" s="771">
        <v>64</v>
      </c>
      <c r="E13" s="213">
        <v>1.7025804735301943E-2</v>
      </c>
      <c r="F13" s="213">
        <v>1.1009999999999999E-2</v>
      </c>
      <c r="G13" s="1018">
        <v>1.1893616716322679E-2</v>
      </c>
      <c r="H13" s="213">
        <v>1.3780548832655455E-2</v>
      </c>
      <c r="I13" s="476"/>
      <c r="J13" s="476"/>
      <c r="K13" s="476"/>
      <c r="L13" s="476"/>
      <c r="M13" s="476"/>
      <c r="N13" s="476"/>
      <c r="O13" s="79"/>
      <c r="P13" s="79"/>
      <c r="Q13" s="79"/>
      <c r="R13" s="79"/>
      <c r="S13" s="79"/>
    </row>
    <row r="14" spans="1:19">
      <c r="A14" s="81"/>
      <c r="B14" s="187" t="s">
        <v>1091</v>
      </c>
      <c r="C14" s="771">
        <v>3223</v>
      </c>
      <c r="D14" s="771">
        <v>58</v>
      </c>
      <c r="E14" s="213">
        <v>1.7995656220912194E-2</v>
      </c>
      <c r="F14" s="213">
        <v>1.0129999999999998E-2</v>
      </c>
      <c r="G14" s="1018">
        <v>1.0515022245068813E-2</v>
      </c>
      <c r="H14" s="213">
        <v>1.3237147284053142E-2</v>
      </c>
      <c r="I14" s="476"/>
      <c r="J14" s="476"/>
      <c r="K14" s="476"/>
      <c r="L14" s="476"/>
      <c r="M14" s="476"/>
      <c r="N14" s="476"/>
      <c r="O14" s="79"/>
      <c r="P14" s="79"/>
      <c r="Q14" s="79"/>
      <c r="R14" s="79"/>
      <c r="S14" s="79"/>
    </row>
    <row r="15" spans="1:19">
      <c r="A15" s="81"/>
      <c r="B15" s="187" t="s">
        <v>1092</v>
      </c>
      <c r="C15" s="771">
        <v>536</v>
      </c>
      <c r="D15" s="771">
        <v>6</v>
      </c>
      <c r="E15" s="213">
        <v>1.1194029850746268E-2</v>
      </c>
      <c r="F15" s="213">
        <v>2.0219999999999998E-2</v>
      </c>
      <c r="G15" s="1018">
        <v>2.018318757611964E-2</v>
      </c>
      <c r="H15" s="213">
        <v>1.5955976140873195E-2</v>
      </c>
      <c r="I15" s="478"/>
      <c r="J15" s="478"/>
      <c r="K15" s="478"/>
      <c r="L15" s="478"/>
      <c r="M15" s="478"/>
      <c r="N15" s="478"/>
      <c r="O15" s="79"/>
      <c r="P15" s="79"/>
      <c r="Q15" s="79"/>
      <c r="R15" s="79"/>
      <c r="S15" s="79"/>
    </row>
    <row r="16" spans="1:19">
      <c r="A16" s="81"/>
      <c r="B16" s="176" t="s">
        <v>1261</v>
      </c>
      <c r="C16" s="771">
        <v>1048</v>
      </c>
      <c r="D16" s="771">
        <v>35</v>
      </c>
      <c r="E16" s="213">
        <v>3.3396946564885496E-2</v>
      </c>
      <c r="F16" s="213">
        <v>4.1509999999999998E-2</v>
      </c>
      <c r="G16" s="1018">
        <v>3.8426061661671874E-2</v>
      </c>
      <c r="H16" s="213">
        <v>3.2005050149687374E-2</v>
      </c>
      <c r="I16" s="478"/>
      <c r="J16" s="478"/>
      <c r="K16" s="478"/>
      <c r="L16" s="478"/>
      <c r="M16" s="478"/>
      <c r="N16" s="478"/>
      <c r="O16" s="79"/>
      <c r="P16" s="79"/>
      <c r="Q16" s="79"/>
      <c r="R16" s="79"/>
      <c r="S16" s="79"/>
    </row>
    <row r="17" spans="1:19">
      <c r="A17" s="81"/>
      <c r="B17" s="187" t="s">
        <v>1094</v>
      </c>
      <c r="C17" s="771">
        <v>938</v>
      </c>
      <c r="D17" s="771">
        <v>24</v>
      </c>
      <c r="E17" s="213">
        <v>2.5586353944562899E-2</v>
      </c>
      <c r="F17" s="213">
        <v>3.4110000000000001E-2</v>
      </c>
      <c r="G17" s="1018">
        <v>3.6265456090470945E-2</v>
      </c>
      <c r="H17" s="213">
        <v>2.7705308284028476E-2</v>
      </c>
      <c r="I17" s="476"/>
      <c r="J17" s="476"/>
      <c r="K17" s="476"/>
      <c r="L17" s="476"/>
      <c r="M17" s="476"/>
      <c r="N17" s="476"/>
      <c r="O17" s="79"/>
      <c r="P17" s="79"/>
      <c r="Q17" s="79"/>
      <c r="R17" s="79"/>
      <c r="S17" s="79"/>
    </row>
    <row r="18" spans="1:19">
      <c r="A18" s="81"/>
      <c r="B18" s="187" t="s">
        <v>1095</v>
      </c>
      <c r="C18" s="771">
        <v>110</v>
      </c>
      <c r="D18" s="771">
        <v>11</v>
      </c>
      <c r="E18" s="213">
        <v>0.1</v>
      </c>
      <c r="F18" s="213">
        <v>5.4109999999999998E-2</v>
      </c>
      <c r="G18" s="1018">
        <v>5.6850134623367451E-2</v>
      </c>
      <c r="H18" s="213">
        <v>5.3311165250676917E-2</v>
      </c>
      <c r="I18" s="476"/>
      <c r="J18" s="476"/>
      <c r="K18" s="476"/>
      <c r="L18" s="476"/>
      <c r="M18" s="476"/>
      <c r="N18" s="476"/>
      <c r="O18" s="79"/>
      <c r="P18" s="231"/>
      <c r="Q18" s="231"/>
      <c r="R18" s="79"/>
      <c r="S18" s="79"/>
    </row>
    <row r="19" spans="1:19">
      <c r="A19" s="81"/>
      <c r="B19" s="176" t="s">
        <v>1262</v>
      </c>
      <c r="C19" s="771">
        <v>283</v>
      </c>
      <c r="D19" s="771">
        <v>40</v>
      </c>
      <c r="E19" s="213">
        <v>0.14134275618374559</v>
      </c>
      <c r="F19" s="213">
        <v>0.33033000000000001</v>
      </c>
      <c r="G19" s="1018">
        <v>0.38795802934379964</v>
      </c>
      <c r="H19" s="213">
        <v>0.17187222378369332</v>
      </c>
    </row>
    <row r="20" spans="1:19">
      <c r="A20" s="81"/>
      <c r="B20" s="187" t="s">
        <v>1097</v>
      </c>
      <c r="C20" s="771">
        <v>135</v>
      </c>
      <c r="D20" s="771">
        <v>13</v>
      </c>
      <c r="E20" s="213">
        <v>9.6296296296296297E-2</v>
      </c>
      <c r="F20" s="213">
        <v>0.15932000000000002</v>
      </c>
      <c r="G20" s="1018">
        <v>0.15870199686002481</v>
      </c>
      <c r="H20" s="213">
        <v>8.1434208116907505E-2</v>
      </c>
    </row>
    <row r="21" spans="1:19">
      <c r="A21" s="81"/>
      <c r="B21" s="187" t="s">
        <v>1098</v>
      </c>
      <c r="C21" s="771">
        <v>12</v>
      </c>
      <c r="D21" s="771">
        <v>1</v>
      </c>
      <c r="E21" s="213">
        <v>8.3333333333333329E-2</v>
      </c>
      <c r="F21" s="213">
        <v>0.24966000000000002</v>
      </c>
      <c r="G21" s="1018">
        <v>0.24918110212607991</v>
      </c>
      <c r="H21" s="213">
        <v>0.15614570614570614</v>
      </c>
    </row>
    <row r="22" spans="1:19">
      <c r="A22" s="81"/>
      <c r="B22" s="187" t="s">
        <v>1263</v>
      </c>
      <c r="C22" s="771">
        <v>136</v>
      </c>
      <c r="D22" s="771">
        <v>26</v>
      </c>
      <c r="E22" s="213">
        <v>0.19117647058823528</v>
      </c>
      <c r="F22" s="213">
        <v>0.61838000000000004</v>
      </c>
      <c r="G22" s="1018">
        <v>0.62777337869616745</v>
      </c>
      <c r="H22" s="213">
        <v>0.2579129079896571</v>
      </c>
    </row>
    <row r="23" spans="1:19">
      <c r="A23" s="495"/>
      <c r="B23" s="15" t="s">
        <v>1264</v>
      </c>
      <c r="C23" s="772">
        <v>623</v>
      </c>
      <c r="D23" s="772">
        <v>0</v>
      </c>
      <c r="E23" s="214">
        <v>0</v>
      </c>
      <c r="F23" s="214">
        <v>1</v>
      </c>
      <c r="G23" s="1017">
        <v>1</v>
      </c>
      <c r="H23" s="1019">
        <v>0</v>
      </c>
    </row>
    <row r="26" spans="1:19">
      <c r="A26" s="490" t="s">
        <v>1271</v>
      </c>
      <c r="H26" s="26"/>
    </row>
    <row r="27" spans="1:19" ht="20.25" customHeight="1">
      <c r="A27" s="211" t="s">
        <v>1772</v>
      </c>
      <c r="B27" s="489"/>
      <c r="C27" s="1197" t="s">
        <v>1277</v>
      </c>
      <c r="D27" s="1198"/>
      <c r="E27" s="486"/>
      <c r="F27" s="494"/>
      <c r="G27" s="494"/>
      <c r="H27" s="477"/>
    </row>
    <row r="28" spans="1:19" ht="26.5">
      <c r="A28" s="149"/>
      <c r="B28" s="487" t="s">
        <v>449</v>
      </c>
      <c r="C28" s="488"/>
      <c r="D28" s="493" t="s">
        <v>1265</v>
      </c>
      <c r="E28" s="491" t="s">
        <v>1266</v>
      </c>
      <c r="F28" s="492" t="s">
        <v>1267</v>
      </c>
      <c r="G28" s="492" t="s">
        <v>1268</v>
      </c>
      <c r="H28" s="492" t="s">
        <v>1269</v>
      </c>
    </row>
    <row r="29" spans="1:19">
      <c r="A29" s="272" t="s">
        <v>254</v>
      </c>
      <c r="B29" s="272" t="s">
        <v>255</v>
      </c>
      <c r="C29" s="272" t="s">
        <v>256</v>
      </c>
      <c r="D29" s="272" t="s">
        <v>257</v>
      </c>
      <c r="E29" s="272" t="s">
        <v>258</v>
      </c>
      <c r="F29" s="272" t="s">
        <v>259</v>
      </c>
      <c r="G29" s="272" t="s">
        <v>260</v>
      </c>
      <c r="H29" s="272" t="s">
        <v>261</v>
      </c>
    </row>
    <row r="30" spans="1:19">
      <c r="A30" s="81"/>
      <c r="B30" s="176" t="s">
        <v>1084</v>
      </c>
      <c r="C30" s="13">
        <v>983</v>
      </c>
      <c r="D30" s="13">
        <v>4</v>
      </c>
      <c r="E30" s="213">
        <v>4.0691759918616479E-3</v>
      </c>
      <c r="F30" s="213">
        <v>7.5999999999999993E-4</v>
      </c>
      <c r="G30" s="1020">
        <v>1.0086121307218525E-3</v>
      </c>
      <c r="H30" s="213">
        <v>3.4901094545230524E-3</v>
      </c>
    </row>
    <row r="31" spans="1:19">
      <c r="A31" s="81"/>
      <c r="B31" s="187" t="s">
        <v>1085</v>
      </c>
      <c r="C31" s="13">
        <v>535</v>
      </c>
      <c r="D31" s="13">
        <v>2</v>
      </c>
      <c r="E31" s="213">
        <v>3.7383177570093459E-3</v>
      </c>
      <c r="F31" s="213">
        <v>7.1999999999999994E-4</v>
      </c>
      <c r="G31" s="1020">
        <v>7.7630180672653894E-4</v>
      </c>
      <c r="H31" s="213">
        <v>2.0074734707590789E-3</v>
      </c>
    </row>
    <row r="32" spans="1:19">
      <c r="A32" s="81"/>
      <c r="B32" s="187" t="s">
        <v>1086</v>
      </c>
      <c r="C32" s="13">
        <v>448</v>
      </c>
      <c r="D32" s="13">
        <v>2</v>
      </c>
      <c r="E32" s="213">
        <v>4.464285714285714E-3</v>
      </c>
      <c r="F32" s="213">
        <v>1.33E-3</v>
      </c>
      <c r="G32" s="1020">
        <v>1.2860362899573268E-3</v>
      </c>
      <c r="H32" s="213">
        <v>5.4495547816474522E-3</v>
      </c>
    </row>
    <row r="33" spans="1:8">
      <c r="A33" s="81"/>
      <c r="B33" s="176" t="s">
        <v>1087</v>
      </c>
      <c r="C33" s="13">
        <v>1065</v>
      </c>
      <c r="D33" s="13">
        <v>0</v>
      </c>
      <c r="E33" s="213">
        <v>0</v>
      </c>
      <c r="F33" s="213">
        <v>2E-3</v>
      </c>
      <c r="G33" s="1020">
        <v>1.9819811664338318E-3</v>
      </c>
      <c r="H33" s="213">
        <v>4.4443409823444208E-3</v>
      </c>
    </row>
    <row r="34" spans="1:8">
      <c r="A34" s="81"/>
      <c r="B34" s="176" t="s">
        <v>1088</v>
      </c>
      <c r="C34" s="13">
        <v>1877</v>
      </c>
      <c r="D34" s="13">
        <v>8</v>
      </c>
      <c r="E34" s="213">
        <v>4.2621204049014382E-3</v>
      </c>
      <c r="F34" s="213">
        <v>3.32E-3</v>
      </c>
      <c r="G34" s="1020">
        <v>3.6501863577969159E-3</v>
      </c>
      <c r="H34" s="213">
        <v>6.948292863047505E-3</v>
      </c>
    </row>
    <row r="35" spans="1:8">
      <c r="A35" s="81"/>
      <c r="B35" s="176" t="s">
        <v>1089</v>
      </c>
      <c r="C35" s="13">
        <v>1426</v>
      </c>
      <c r="D35" s="13">
        <v>9</v>
      </c>
      <c r="E35" s="213">
        <v>6.311360448807854E-3</v>
      </c>
      <c r="F35" s="213">
        <v>5.28E-3</v>
      </c>
      <c r="G35" s="1020">
        <v>5.9506817261827357E-3</v>
      </c>
      <c r="H35" s="213">
        <v>6.9747391913045926E-3</v>
      </c>
    </row>
    <row r="36" spans="1:8">
      <c r="A36" s="81"/>
      <c r="B36" s="176" t="s">
        <v>1260</v>
      </c>
      <c r="C36" s="13">
        <v>2000</v>
      </c>
      <c r="D36" s="13">
        <v>40</v>
      </c>
      <c r="E36" s="213">
        <v>0.02</v>
      </c>
      <c r="F36" s="213">
        <v>9.8600000000000007E-3</v>
      </c>
      <c r="G36" s="1020">
        <v>1.2146860788434478E-2</v>
      </c>
      <c r="H36" s="213">
        <v>1.2159261003700645E-2</v>
      </c>
    </row>
    <row r="37" spans="1:8">
      <c r="A37" s="81"/>
      <c r="B37" s="187" t="s">
        <v>1091</v>
      </c>
      <c r="C37" s="13">
        <v>1684</v>
      </c>
      <c r="D37" s="13">
        <v>38</v>
      </c>
      <c r="E37" s="213">
        <v>2.2565320665083134E-2</v>
      </c>
      <c r="F37" s="213">
        <v>9.5300000000000003E-3</v>
      </c>
      <c r="G37" s="1020">
        <v>1.0799466559898404E-2</v>
      </c>
      <c r="H37" s="213">
        <v>1.2307654556492015E-2</v>
      </c>
    </row>
    <row r="38" spans="1:8">
      <c r="A38" s="81"/>
      <c r="B38" s="187" t="s">
        <v>1092</v>
      </c>
      <c r="C38" s="13">
        <v>316</v>
      </c>
      <c r="D38" s="13">
        <v>2</v>
      </c>
      <c r="E38" s="213">
        <v>6.3291139240506328E-3</v>
      </c>
      <c r="F38" s="213">
        <v>2.0150000000000001E-2</v>
      </c>
      <c r="G38" s="1020">
        <v>1.932727813291139E-2</v>
      </c>
      <c r="H38" s="213">
        <v>1.1803366585376542E-2</v>
      </c>
    </row>
    <row r="39" spans="1:8">
      <c r="A39" s="81"/>
      <c r="B39" s="176" t="s">
        <v>1261</v>
      </c>
      <c r="C39" s="13">
        <v>1644</v>
      </c>
      <c r="D39" s="13">
        <v>34</v>
      </c>
      <c r="E39" s="213">
        <v>2.0681265206812651E-2</v>
      </c>
      <c r="F39" s="213">
        <v>3.8120000000000001E-2</v>
      </c>
      <c r="G39" s="1020">
        <v>3.758709974666475E-2</v>
      </c>
      <c r="H39" s="213">
        <v>2.1952719763382918E-2</v>
      </c>
    </row>
    <row r="40" spans="1:8">
      <c r="A40" s="81"/>
      <c r="B40" s="187" t="s">
        <v>1094</v>
      </c>
      <c r="C40" s="13">
        <v>1605</v>
      </c>
      <c r="D40" s="13">
        <v>32</v>
      </c>
      <c r="E40" s="213">
        <v>1.9937694704049845E-2</v>
      </c>
      <c r="F40" s="213">
        <v>3.449E-2</v>
      </c>
      <c r="G40" s="1020">
        <v>3.6975701051824204E-2</v>
      </c>
      <c r="H40" s="213">
        <v>1.8760318369291661E-2</v>
      </c>
    </row>
    <row r="41" spans="1:8">
      <c r="A41" s="81"/>
      <c r="B41" s="187" t="s">
        <v>1095</v>
      </c>
      <c r="C41" s="13">
        <v>39</v>
      </c>
      <c r="D41" s="13">
        <v>2</v>
      </c>
      <c r="E41" s="213">
        <v>5.128205128205128E-2</v>
      </c>
      <c r="F41" s="213">
        <v>5.4210000000000001E-2</v>
      </c>
      <c r="G41" s="1020">
        <v>6.2748507572798581E-2</v>
      </c>
      <c r="H41" s="213">
        <v>4.6333195945401112E-2</v>
      </c>
    </row>
    <row r="42" spans="1:8">
      <c r="A42" s="81"/>
      <c r="B42" s="176" t="s">
        <v>1262</v>
      </c>
      <c r="C42" s="13">
        <v>973</v>
      </c>
      <c r="D42" s="13">
        <v>114</v>
      </c>
      <c r="E42" s="213">
        <v>0.1171634121274409</v>
      </c>
      <c r="F42" s="213">
        <v>0.28777000000000003</v>
      </c>
      <c r="G42" s="1020">
        <v>0.27164506513670678</v>
      </c>
      <c r="H42" s="213">
        <v>0.18142660370829489</v>
      </c>
    </row>
    <row r="43" spans="1:8">
      <c r="A43" s="81"/>
      <c r="B43" s="187" t="s">
        <v>1097</v>
      </c>
      <c r="C43" s="13">
        <v>39</v>
      </c>
      <c r="D43" s="13">
        <v>4</v>
      </c>
      <c r="E43" s="213">
        <v>0.10256410256410256</v>
      </c>
      <c r="F43" s="213">
        <v>0.15834000000000001</v>
      </c>
      <c r="G43" s="1020">
        <v>0.15561056846153848</v>
      </c>
      <c r="H43" s="213">
        <v>0.11722241089825254</v>
      </c>
    </row>
    <row r="44" spans="1:8">
      <c r="A44" s="81"/>
      <c r="B44" s="187" t="s">
        <v>1098</v>
      </c>
      <c r="C44" s="13">
        <v>869</v>
      </c>
      <c r="D44" s="13">
        <v>100</v>
      </c>
      <c r="E44" s="213">
        <v>0.11507479861910241</v>
      </c>
      <c r="F44" s="213">
        <v>0.24984000000000001</v>
      </c>
      <c r="G44" s="1020">
        <v>0.25000099999999997</v>
      </c>
      <c r="H44" s="213">
        <v>0.26386633564903605</v>
      </c>
    </row>
    <row r="45" spans="1:8">
      <c r="A45" s="81"/>
      <c r="B45" s="187" t="s">
        <v>1263</v>
      </c>
      <c r="C45" s="13">
        <v>65</v>
      </c>
      <c r="D45" s="13">
        <v>10</v>
      </c>
      <c r="E45" s="213">
        <v>0.15384615384615385</v>
      </c>
      <c r="F45" s="213">
        <v>0.625</v>
      </c>
      <c r="G45" s="1020">
        <v>0.63063026473869499</v>
      </c>
      <c r="H45" s="213">
        <v>0.27174603723517576</v>
      </c>
    </row>
    <row r="46" spans="1:8">
      <c r="A46" s="495"/>
      <c r="B46" s="15" t="s">
        <v>1264</v>
      </c>
      <c r="C46" s="1017">
        <v>1672</v>
      </c>
      <c r="D46" s="1017">
        <v>0</v>
      </c>
      <c r="E46" s="1019">
        <v>0</v>
      </c>
      <c r="F46" s="1019">
        <v>1</v>
      </c>
      <c r="G46" s="1019">
        <v>1</v>
      </c>
      <c r="H46" s="1021">
        <v>0</v>
      </c>
    </row>
    <row r="49" spans="1:8">
      <c r="A49" s="490" t="s">
        <v>1272</v>
      </c>
      <c r="H49" s="26"/>
    </row>
    <row r="50" spans="1:8" ht="19.5" customHeight="1">
      <c r="A50" s="211" t="s">
        <v>1772</v>
      </c>
      <c r="B50" s="489"/>
      <c r="C50" s="1197" t="s">
        <v>1277</v>
      </c>
      <c r="D50" s="1198"/>
      <c r="E50" s="486"/>
      <c r="F50" s="494"/>
      <c r="G50" s="494"/>
      <c r="H50" s="477"/>
    </row>
    <row r="51" spans="1:8" ht="26.5">
      <c r="A51" s="149"/>
      <c r="B51" s="487" t="s">
        <v>449</v>
      </c>
      <c r="C51" s="488"/>
      <c r="D51" s="493" t="s">
        <v>1265</v>
      </c>
      <c r="E51" s="491" t="s">
        <v>1266</v>
      </c>
      <c r="F51" s="492" t="s">
        <v>1267</v>
      </c>
      <c r="G51" s="492" t="s">
        <v>1268</v>
      </c>
      <c r="H51" s="492" t="s">
        <v>1269</v>
      </c>
    </row>
    <row r="52" spans="1:8">
      <c r="A52" s="272" t="s">
        <v>254</v>
      </c>
      <c r="B52" s="272" t="s">
        <v>255</v>
      </c>
      <c r="C52" s="272" t="s">
        <v>256</v>
      </c>
      <c r="D52" s="272" t="s">
        <v>257</v>
      </c>
      <c r="E52" s="272" t="s">
        <v>258</v>
      </c>
      <c r="F52" s="272" t="s">
        <v>259</v>
      </c>
      <c r="G52" s="272" t="s">
        <v>260</v>
      </c>
      <c r="H52" s="272" t="s">
        <v>261</v>
      </c>
    </row>
    <row r="53" spans="1:8">
      <c r="A53" s="81"/>
      <c r="B53" s="176" t="s">
        <v>1084</v>
      </c>
      <c r="C53" s="13">
        <v>2529</v>
      </c>
      <c r="D53" s="454">
        <v>6</v>
      </c>
      <c r="E53" s="213">
        <v>2.3724792408066431E-3</v>
      </c>
      <c r="F53" s="213">
        <v>8.9999999999999998E-4</v>
      </c>
      <c r="G53" s="1020">
        <v>9.2947728842941073E-4</v>
      </c>
      <c r="H53" s="213">
        <v>2.0192213913724634E-3</v>
      </c>
    </row>
    <row r="54" spans="1:8">
      <c r="A54" s="81"/>
      <c r="B54" s="187" t="s">
        <v>1085</v>
      </c>
      <c r="C54" s="13">
        <v>1468</v>
      </c>
      <c r="D54" s="454">
        <v>4</v>
      </c>
      <c r="E54" s="213">
        <v>2.7247956403269754E-3</v>
      </c>
      <c r="F54" s="213">
        <v>6.6E-4</v>
      </c>
      <c r="G54" s="1020">
        <v>6.7938346771388768E-4</v>
      </c>
      <c r="H54" s="213">
        <v>1.5682035146462932E-3</v>
      </c>
    </row>
    <row r="55" spans="1:8">
      <c r="A55" s="81"/>
      <c r="B55" s="187" t="s">
        <v>1086</v>
      </c>
      <c r="C55" s="13">
        <v>1061</v>
      </c>
      <c r="D55" s="454">
        <v>2</v>
      </c>
      <c r="E55" s="213">
        <v>1.885014137606032E-3</v>
      </c>
      <c r="F55" s="213">
        <v>1.25E-3</v>
      </c>
      <c r="G55" s="1020">
        <v>1.275507193057487E-3</v>
      </c>
      <c r="H55" s="213">
        <v>2.557204351594853E-3</v>
      </c>
    </row>
    <row r="56" spans="1:8">
      <c r="A56" s="81"/>
      <c r="B56" s="176" t="s">
        <v>1087</v>
      </c>
      <c r="C56" s="13">
        <v>2145</v>
      </c>
      <c r="D56" s="454">
        <v>4</v>
      </c>
      <c r="E56" s="213">
        <v>1.8648018648018648E-3</v>
      </c>
      <c r="F56" s="213">
        <v>1.9599999999999999E-3</v>
      </c>
      <c r="G56" s="1020">
        <v>1.9939324176804049E-3</v>
      </c>
      <c r="H56" s="213">
        <v>2.5482828487260263E-3</v>
      </c>
    </row>
    <row r="57" spans="1:8">
      <c r="A57" s="81"/>
      <c r="B57" s="176" t="s">
        <v>1088</v>
      </c>
      <c r="C57" s="13">
        <v>3571</v>
      </c>
      <c r="D57" s="454">
        <v>21</v>
      </c>
      <c r="E57" s="213">
        <v>5.8807056846821616E-3</v>
      </c>
      <c r="F57" s="213">
        <v>3.5699999999999998E-3</v>
      </c>
      <c r="G57" s="1020">
        <v>3.5695114646890525E-3</v>
      </c>
      <c r="H57" s="213">
        <v>4.1741617028464044E-3</v>
      </c>
    </row>
    <row r="58" spans="1:8">
      <c r="A58" s="81"/>
      <c r="B58" s="176" t="s">
        <v>1089</v>
      </c>
      <c r="C58" s="13">
        <v>2026</v>
      </c>
      <c r="D58" s="454">
        <v>14</v>
      </c>
      <c r="E58" s="213">
        <v>6.9101678183613032E-3</v>
      </c>
      <c r="F58" s="213">
        <v>5.9800000000000001E-3</v>
      </c>
      <c r="G58" s="1020">
        <v>5.9737007722968152E-3</v>
      </c>
      <c r="H58" s="213">
        <v>5.9974273680929533E-3</v>
      </c>
    </row>
    <row r="59" spans="1:8">
      <c r="A59" s="81"/>
      <c r="B59" s="176" t="s">
        <v>1260</v>
      </c>
      <c r="C59" s="13">
        <v>3436</v>
      </c>
      <c r="D59" s="454">
        <v>71</v>
      </c>
      <c r="E59" s="213">
        <v>2.0663562281722933E-2</v>
      </c>
      <c r="F59" s="213">
        <v>1.183E-2</v>
      </c>
      <c r="G59" s="1020">
        <v>1.1838455436199994E-2</v>
      </c>
      <c r="H59" s="213">
        <v>1.3481670048751292E-2</v>
      </c>
    </row>
    <row r="60" spans="1:8">
      <c r="A60" s="81"/>
      <c r="B60" s="187" t="s">
        <v>1091</v>
      </c>
      <c r="C60" s="13">
        <v>3155</v>
      </c>
      <c r="D60" s="454">
        <v>63</v>
      </c>
      <c r="E60" s="213">
        <v>1.9968304278922346E-2</v>
      </c>
      <c r="F60" s="213">
        <v>1.0960000000000001E-2</v>
      </c>
      <c r="G60" s="1020">
        <v>1.1039409720652937E-2</v>
      </c>
      <c r="H60" s="213">
        <v>1.2528041343364207E-2</v>
      </c>
    </row>
    <row r="61" spans="1:8">
      <c r="A61" s="81"/>
      <c r="B61" s="187" t="s">
        <v>1092</v>
      </c>
      <c r="C61" s="13">
        <v>281</v>
      </c>
      <c r="D61" s="454">
        <v>8</v>
      </c>
      <c r="E61" s="213">
        <v>2.8469750889679714E-2</v>
      </c>
      <c r="F61" s="213">
        <v>2.0339999999999997E-2</v>
      </c>
      <c r="G61" s="1020">
        <v>2.0809947366985909E-2</v>
      </c>
      <c r="H61" s="213">
        <v>2.0990040933973487E-2</v>
      </c>
    </row>
    <row r="62" spans="1:8">
      <c r="A62" s="81"/>
      <c r="B62" s="176" t="s">
        <v>1261</v>
      </c>
      <c r="C62" s="13">
        <v>1635</v>
      </c>
      <c r="D62" s="454">
        <v>40</v>
      </c>
      <c r="E62" s="213">
        <v>2.4464831804281346E-2</v>
      </c>
      <c r="F62" s="213">
        <v>4.1280000000000004E-2</v>
      </c>
      <c r="G62" s="1020">
        <v>4.5251197294411891E-2</v>
      </c>
      <c r="H62" s="213">
        <v>3.5550318904265021E-2</v>
      </c>
    </row>
    <row r="63" spans="1:8">
      <c r="A63" s="81"/>
      <c r="B63" s="187" t="s">
        <v>1094</v>
      </c>
      <c r="C63" s="13">
        <v>1028</v>
      </c>
      <c r="D63" s="454">
        <v>28</v>
      </c>
      <c r="E63" s="213">
        <v>2.7237354085603113E-2</v>
      </c>
      <c r="F63" s="213">
        <v>3.8179999999999999E-2</v>
      </c>
      <c r="G63" s="1020">
        <v>3.3899294948862374E-2</v>
      </c>
      <c r="H63" s="213">
        <v>2.9599869964149823E-2</v>
      </c>
    </row>
    <row r="64" spans="1:8">
      <c r="A64" s="81"/>
      <c r="B64" s="187" t="s">
        <v>1095</v>
      </c>
      <c r="C64" s="13">
        <v>607</v>
      </c>
      <c r="D64" s="454">
        <v>12</v>
      </c>
      <c r="E64" s="213">
        <v>1.9769357495881382E-2</v>
      </c>
      <c r="F64" s="213">
        <v>5.5160000000000001E-2</v>
      </c>
      <c r="G64" s="1020">
        <v>6.4476494841734788E-2</v>
      </c>
      <c r="H64" s="213">
        <v>6.0348585669692131E-2</v>
      </c>
    </row>
    <row r="65" spans="1:8">
      <c r="A65" s="81"/>
      <c r="B65" s="176" t="s">
        <v>1262</v>
      </c>
      <c r="C65" s="13">
        <v>359</v>
      </c>
      <c r="D65" s="454">
        <v>59</v>
      </c>
      <c r="E65" s="213">
        <v>0.16434540389972144</v>
      </c>
      <c r="F65" s="213">
        <v>0.4526</v>
      </c>
      <c r="G65" s="1020">
        <v>0.46993569231284515</v>
      </c>
      <c r="H65" s="213">
        <v>0.20647119338782025</v>
      </c>
    </row>
    <row r="66" spans="1:8">
      <c r="A66" s="81"/>
      <c r="B66" s="187" t="s">
        <v>1097</v>
      </c>
      <c r="C66" s="13">
        <v>114</v>
      </c>
      <c r="D66" s="454">
        <v>8</v>
      </c>
      <c r="E66" s="213">
        <v>7.0175438596491224E-2</v>
      </c>
      <c r="F66" s="213">
        <v>0.15859999999999999</v>
      </c>
      <c r="G66" s="1020">
        <v>0.15855084359649121</v>
      </c>
      <c r="H66" s="213">
        <v>0.1179004694200092</v>
      </c>
    </row>
    <row r="67" spans="1:8">
      <c r="A67" s="81"/>
      <c r="B67" s="187" t="s">
        <v>1098</v>
      </c>
      <c r="C67" s="13">
        <v>7</v>
      </c>
      <c r="D67" s="454">
        <v>1</v>
      </c>
      <c r="E67" s="213">
        <v>0.14285714285714285</v>
      </c>
      <c r="F67" s="213">
        <v>0.25</v>
      </c>
      <c r="G67" s="1020">
        <v>0.24089292461395143</v>
      </c>
      <c r="H67" s="213">
        <v>0.26647426647426653</v>
      </c>
    </row>
    <row r="68" spans="1:8">
      <c r="A68" s="81"/>
      <c r="B68" s="187" t="s">
        <v>1263</v>
      </c>
      <c r="C68" s="13">
        <v>238</v>
      </c>
      <c r="D68" s="454">
        <v>50</v>
      </c>
      <c r="E68" s="213">
        <v>0.21008403361344538</v>
      </c>
      <c r="F68" s="213">
        <v>0.62458999999999998</v>
      </c>
      <c r="G68" s="1020">
        <v>0.62582297015972221</v>
      </c>
      <c r="H68" s="213">
        <v>0.24922030799323025</v>
      </c>
    </row>
    <row r="69" spans="1:8">
      <c r="A69" s="495"/>
      <c r="B69" s="15" t="s">
        <v>1264</v>
      </c>
      <c r="C69" s="1017">
        <v>812</v>
      </c>
      <c r="D69" s="1022">
        <v>0</v>
      </c>
      <c r="E69" s="1019">
        <v>0</v>
      </c>
      <c r="F69" s="1019">
        <v>1</v>
      </c>
      <c r="G69" s="1019">
        <v>1</v>
      </c>
      <c r="H69" s="1021">
        <v>0</v>
      </c>
    </row>
    <row r="72" spans="1:8">
      <c r="A72" s="490" t="s">
        <v>1273</v>
      </c>
      <c r="H72" s="26"/>
    </row>
    <row r="73" spans="1:8" ht="23.25" customHeight="1">
      <c r="A73" s="211" t="s">
        <v>1772</v>
      </c>
      <c r="B73" s="489"/>
      <c r="C73" s="1197" t="s">
        <v>1277</v>
      </c>
      <c r="D73" s="1198"/>
      <c r="E73" s="486"/>
      <c r="F73" s="494"/>
      <c r="G73" s="494"/>
      <c r="H73" s="477"/>
    </row>
    <row r="74" spans="1:8" ht="26.5">
      <c r="A74" s="149"/>
      <c r="B74" s="487" t="s">
        <v>449</v>
      </c>
      <c r="C74" s="488"/>
      <c r="D74" s="493" t="s">
        <v>1265</v>
      </c>
      <c r="E74" s="491" t="s">
        <v>1266</v>
      </c>
      <c r="F74" s="492" t="s">
        <v>1267</v>
      </c>
      <c r="G74" s="492" t="s">
        <v>1268</v>
      </c>
      <c r="H74" s="492" t="s">
        <v>1269</v>
      </c>
    </row>
    <row r="75" spans="1:8">
      <c r="A75" s="272" t="s">
        <v>254</v>
      </c>
      <c r="B75" s="272" t="s">
        <v>255</v>
      </c>
      <c r="C75" s="272" t="s">
        <v>256</v>
      </c>
      <c r="D75" s="272" t="s">
        <v>257</v>
      </c>
      <c r="E75" s="272" t="s">
        <v>258</v>
      </c>
      <c r="F75" s="272" t="s">
        <v>259</v>
      </c>
      <c r="G75" s="272" t="s">
        <v>260</v>
      </c>
      <c r="H75" s="272" t="s">
        <v>261</v>
      </c>
    </row>
    <row r="76" spans="1:8">
      <c r="A76" s="81"/>
      <c r="B76" s="176" t="s">
        <v>1084</v>
      </c>
      <c r="C76" s="13">
        <v>145645</v>
      </c>
      <c r="D76" s="13">
        <v>116</v>
      </c>
      <c r="E76" s="213">
        <v>7.964571389337087E-4</v>
      </c>
      <c r="F76" s="213">
        <v>1.0399999999999999E-3</v>
      </c>
      <c r="G76" s="1020">
        <v>1.0133657114847561E-3</v>
      </c>
      <c r="H76" s="213">
        <v>1.1240555668099032E-3</v>
      </c>
    </row>
    <row r="77" spans="1:8">
      <c r="A77" s="81"/>
      <c r="B77" s="187" t="s">
        <v>1085</v>
      </c>
      <c r="C77" s="13">
        <v>73910</v>
      </c>
      <c r="D77" s="13">
        <v>49</v>
      </c>
      <c r="E77" s="213">
        <v>6.6296847517250714E-4</v>
      </c>
      <c r="F77" s="213">
        <v>7.7999999999999999E-4</v>
      </c>
      <c r="G77" s="1020">
        <v>7.6624531796928776E-4</v>
      </c>
      <c r="H77" s="213">
        <v>9.3835430682814554E-4</v>
      </c>
    </row>
    <row r="78" spans="1:8">
      <c r="A78" s="81"/>
      <c r="B78" s="187" t="s">
        <v>1086</v>
      </c>
      <c r="C78" s="13">
        <v>71735</v>
      </c>
      <c r="D78" s="13">
        <v>67</v>
      </c>
      <c r="E78" s="213">
        <v>9.3399316930368721E-4</v>
      </c>
      <c r="F78" s="213">
        <v>1.2999999999999999E-3</v>
      </c>
      <c r="G78" s="1020">
        <v>1.2679787774179947E-3</v>
      </c>
      <c r="H78" s="213">
        <v>1.3429750150288744E-3</v>
      </c>
    </row>
    <row r="79" spans="1:8">
      <c r="A79" s="81"/>
      <c r="B79" s="176" t="s">
        <v>1087</v>
      </c>
      <c r="C79" s="13">
        <v>106684</v>
      </c>
      <c r="D79" s="13">
        <v>158</v>
      </c>
      <c r="E79" s="213">
        <v>1.4810093359829029E-3</v>
      </c>
      <c r="F79" s="213">
        <v>1.97E-3</v>
      </c>
      <c r="G79" s="1020">
        <v>1.9674624576543009E-3</v>
      </c>
      <c r="H79" s="213">
        <v>1.9010887779801759E-3</v>
      </c>
    </row>
    <row r="80" spans="1:8">
      <c r="A80" s="81"/>
      <c r="B80" s="176" t="s">
        <v>1088</v>
      </c>
      <c r="C80" s="13">
        <v>172922</v>
      </c>
      <c r="D80" s="13">
        <v>321</v>
      </c>
      <c r="E80" s="213">
        <v>1.8563282867419993E-3</v>
      </c>
      <c r="F80" s="213">
        <v>3.5199999999999997E-3</v>
      </c>
      <c r="G80" s="1020">
        <v>3.5794914975432086E-3</v>
      </c>
      <c r="H80" s="213">
        <v>3.6763451023648442E-3</v>
      </c>
    </row>
    <row r="81" spans="1:8">
      <c r="A81" s="81"/>
      <c r="B81" s="176" t="s">
        <v>1089</v>
      </c>
      <c r="C81" s="13">
        <v>79395</v>
      </c>
      <c r="D81" s="13">
        <v>282</v>
      </c>
      <c r="E81" s="213">
        <v>3.5518609484224447E-3</v>
      </c>
      <c r="F81" s="213">
        <v>6.0099999999999997E-3</v>
      </c>
      <c r="G81" s="1020">
        <v>6.0315677883864029E-3</v>
      </c>
      <c r="H81" s="213">
        <v>5.2085310739805697E-3</v>
      </c>
    </row>
    <row r="82" spans="1:8">
      <c r="A82" s="81"/>
      <c r="B82" s="176" t="s">
        <v>1260</v>
      </c>
      <c r="C82" s="13">
        <v>97346</v>
      </c>
      <c r="D82" s="13">
        <v>894</v>
      </c>
      <c r="E82" s="213">
        <v>9.1837363630760376E-3</v>
      </c>
      <c r="F82" s="213">
        <v>1.1690000000000001E-2</v>
      </c>
      <c r="G82" s="1020">
        <v>1.1862333206853395E-2</v>
      </c>
      <c r="H82" s="213">
        <v>9.3116714996066066E-3</v>
      </c>
    </row>
    <row r="83" spans="1:8">
      <c r="A83" s="81"/>
      <c r="B83" s="187" t="s">
        <v>1091</v>
      </c>
      <c r="C83" s="13">
        <v>86047</v>
      </c>
      <c r="D83" s="13">
        <v>716</v>
      </c>
      <c r="E83" s="213">
        <v>8.3210338535916421E-3</v>
      </c>
      <c r="F83" s="213">
        <v>1.065E-2</v>
      </c>
      <c r="G83" s="1020">
        <v>1.0729032116486804E-2</v>
      </c>
      <c r="H83" s="213">
        <v>8.345853230104389E-3</v>
      </c>
    </row>
    <row r="84" spans="1:8">
      <c r="A84" s="81"/>
      <c r="B84" s="187" t="s">
        <v>1092</v>
      </c>
      <c r="C84" s="13">
        <v>11299</v>
      </c>
      <c r="D84" s="13">
        <v>178</v>
      </c>
      <c r="E84" s="213">
        <v>1.5753606513850785E-2</v>
      </c>
      <c r="F84" s="213">
        <v>2.061E-2</v>
      </c>
      <c r="G84" s="1020">
        <v>2.0492934049653761E-2</v>
      </c>
      <c r="H84" s="213">
        <v>1.54879643102837E-2</v>
      </c>
    </row>
    <row r="85" spans="1:8">
      <c r="A85" s="81"/>
      <c r="B85" s="176" t="s">
        <v>1261</v>
      </c>
      <c r="C85" s="13">
        <v>11222</v>
      </c>
      <c r="D85" s="13">
        <v>410</v>
      </c>
      <c r="E85" s="213">
        <v>3.6535376938157192E-2</v>
      </c>
      <c r="F85" s="213">
        <v>4.5090000000000005E-2</v>
      </c>
      <c r="G85" s="1020">
        <v>4.4529617245285084E-2</v>
      </c>
      <c r="H85" s="213">
        <v>2.9107530159062391E-2</v>
      </c>
    </row>
    <row r="86" spans="1:8">
      <c r="A86" s="81"/>
      <c r="B86" s="187" t="s">
        <v>1094</v>
      </c>
      <c r="C86" s="13">
        <v>7973</v>
      </c>
      <c r="D86" s="13">
        <v>225</v>
      </c>
      <c r="E86" s="213">
        <v>2.8220243321209079E-2</v>
      </c>
      <c r="F86" s="213">
        <v>3.3399999999999999E-2</v>
      </c>
      <c r="G86" s="1020">
        <v>3.4325463097362195E-2</v>
      </c>
      <c r="H86" s="213">
        <v>2.3122340129342289E-2</v>
      </c>
    </row>
    <row r="87" spans="1:8">
      <c r="A87" s="81"/>
      <c r="B87" s="187" t="s">
        <v>1095</v>
      </c>
      <c r="C87" s="13">
        <v>3249</v>
      </c>
      <c r="D87" s="13">
        <v>185</v>
      </c>
      <c r="E87" s="213">
        <v>5.6940597106802091E-2</v>
      </c>
      <c r="F87" s="213">
        <v>6.8989999999999996E-2</v>
      </c>
      <c r="G87" s="1020">
        <v>6.957046705180879E-2</v>
      </c>
      <c r="H87" s="213">
        <v>4.451896859399232E-2</v>
      </c>
    </row>
    <row r="88" spans="1:8">
      <c r="A88" s="81"/>
      <c r="B88" s="176" t="s">
        <v>1262</v>
      </c>
      <c r="C88" s="13">
        <v>8310</v>
      </c>
      <c r="D88" s="13">
        <v>680</v>
      </c>
      <c r="E88" s="213">
        <v>8.1829121540312882E-2</v>
      </c>
      <c r="F88" s="213">
        <v>0.34348000000000001</v>
      </c>
      <c r="G88" s="1020">
        <v>0.34007130336338975</v>
      </c>
      <c r="H88" s="213">
        <v>0.10422558899024593</v>
      </c>
    </row>
    <row r="89" spans="1:8">
      <c r="A89" s="81"/>
      <c r="B89" s="187" t="s">
        <v>1097</v>
      </c>
      <c r="C89" s="13">
        <v>1404</v>
      </c>
      <c r="D89" s="13">
        <v>64</v>
      </c>
      <c r="E89" s="213">
        <v>4.5584045584045586E-2</v>
      </c>
      <c r="F89" s="213">
        <v>0.14913999999999999</v>
      </c>
      <c r="G89" s="1020">
        <v>0.15032846384082182</v>
      </c>
      <c r="H89" s="213">
        <v>6.6958420563904317E-2</v>
      </c>
    </row>
    <row r="90" spans="1:8">
      <c r="A90" s="81"/>
      <c r="B90" s="187" t="s">
        <v>1098</v>
      </c>
      <c r="C90" s="13">
        <v>3079</v>
      </c>
      <c r="D90" s="13">
        <v>258</v>
      </c>
      <c r="E90" s="213">
        <v>8.3793439428385838E-2</v>
      </c>
      <c r="F90" s="213">
        <v>0.24681999999999998</v>
      </c>
      <c r="G90" s="1020">
        <v>0.24752817560149881</v>
      </c>
      <c r="H90" s="213">
        <v>9.9410324292991278E-2</v>
      </c>
    </row>
    <row r="91" spans="1:8">
      <c r="A91" s="81"/>
      <c r="B91" s="187" t="s">
        <v>1263</v>
      </c>
      <c r="C91" s="13">
        <v>3827</v>
      </c>
      <c r="D91" s="13">
        <v>358</v>
      </c>
      <c r="E91" s="213">
        <v>9.354585837470604E-2</v>
      </c>
      <c r="F91" s="213">
        <v>0.45768999999999999</v>
      </c>
      <c r="G91" s="1020">
        <v>0.4841369519310777</v>
      </c>
      <c r="H91" s="213">
        <v>0.17814874640071687</v>
      </c>
    </row>
    <row r="92" spans="1:8">
      <c r="A92" s="495"/>
      <c r="B92" s="15" t="s">
        <v>1264</v>
      </c>
      <c r="C92" s="1017">
        <v>6617</v>
      </c>
      <c r="D92" s="1022">
        <v>0</v>
      </c>
      <c r="E92" s="1019">
        <v>0</v>
      </c>
      <c r="F92" s="1019">
        <v>1</v>
      </c>
      <c r="G92" s="1019">
        <v>1</v>
      </c>
      <c r="H92" s="1021">
        <v>0</v>
      </c>
    </row>
    <row r="95" spans="1:8">
      <c r="A95" s="490" t="s">
        <v>1274</v>
      </c>
      <c r="H95" s="26"/>
    </row>
    <row r="96" spans="1:8" ht="21" customHeight="1">
      <c r="A96" s="211" t="s">
        <v>1772</v>
      </c>
      <c r="B96" s="489"/>
      <c r="C96" s="1197" t="s">
        <v>1277</v>
      </c>
      <c r="D96" s="1198"/>
      <c r="E96" s="486"/>
      <c r="F96" s="494"/>
      <c r="G96" s="494"/>
      <c r="H96" s="477"/>
    </row>
    <row r="97" spans="1:8" ht="26.5">
      <c r="A97" s="149"/>
      <c r="B97" s="487" t="s">
        <v>449</v>
      </c>
      <c r="C97" s="488"/>
      <c r="D97" s="493" t="s">
        <v>1265</v>
      </c>
      <c r="E97" s="491" t="s">
        <v>1266</v>
      </c>
      <c r="F97" s="492" t="s">
        <v>1267</v>
      </c>
      <c r="G97" s="492" t="s">
        <v>1268</v>
      </c>
      <c r="H97" s="492" t="s">
        <v>1269</v>
      </c>
    </row>
    <row r="98" spans="1:8">
      <c r="A98" s="272" t="s">
        <v>254</v>
      </c>
      <c r="B98" s="272" t="s">
        <v>255</v>
      </c>
      <c r="C98" s="272" t="s">
        <v>256</v>
      </c>
      <c r="D98" s="272" t="s">
        <v>257</v>
      </c>
      <c r="E98" s="272" t="s">
        <v>258</v>
      </c>
      <c r="F98" s="272" t="s">
        <v>259</v>
      </c>
      <c r="G98" s="272" t="s">
        <v>260</v>
      </c>
      <c r="H98" s="272" t="s">
        <v>261</v>
      </c>
    </row>
    <row r="99" spans="1:8">
      <c r="A99" s="81"/>
      <c r="B99" s="176" t="s">
        <v>1084</v>
      </c>
      <c r="C99" s="13">
        <v>30775</v>
      </c>
      <c r="D99" s="13">
        <v>12</v>
      </c>
      <c r="E99" s="213">
        <v>3.8992688870836717E-4</v>
      </c>
      <c r="F99" s="213">
        <v>1.08E-3</v>
      </c>
      <c r="G99" s="1020">
        <v>1.0393660370631511E-3</v>
      </c>
      <c r="H99" s="213">
        <v>1.229141212365531E-3</v>
      </c>
    </row>
    <row r="100" spans="1:8">
      <c r="A100" s="81"/>
      <c r="B100" s="187" t="s">
        <v>1085</v>
      </c>
      <c r="C100" s="13">
        <v>14571</v>
      </c>
      <c r="D100" s="13">
        <v>3</v>
      </c>
      <c r="E100" s="213">
        <v>2.0588840848260242E-4</v>
      </c>
      <c r="F100" s="213">
        <v>8.3000000000000001E-4</v>
      </c>
      <c r="G100" s="1020">
        <v>8.249838024797072E-4</v>
      </c>
      <c r="H100" s="213">
        <v>1.0212726481206873E-3</v>
      </c>
    </row>
    <row r="101" spans="1:8">
      <c r="A101" s="81"/>
      <c r="B101" s="187" t="s">
        <v>1086</v>
      </c>
      <c r="C101" s="13">
        <v>16204</v>
      </c>
      <c r="D101" s="13">
        <v>9</v>
      </c>
      <c r="E101" s="213">
        <v>5.5541841520612199E-4</v>
      </c>
      <c r="F101" s="213">
        <v>1.25E-3</v>
      </c>
      <c r="G101" s="1020">
        <v>1.2321433476108754E-3</v>
      </c>
      <c r="H101" s="213">
        <v>2.1305728071476116E-3</v>
      </c>
    </row>
    <row r="102" spans="1:8">
      <c r="A102" s="81"/>
      <c r="B102" s="176" t="s">
        <v>1087</v>
      </c>
      <c r="C102" s="13">
        <v>14070</v>
      </c>
      <c r="D102" s="13">
        <v>18</v>
      </c>
      <c r="E102" s="213">
        <v>1.2793176972281451E-3</v>
      </c>
      <c r="F102" s="213">
        <v>1.9500000000000001E-3</v>
      </c>
      <c r="G102" s="1020">
        <v>1.9154284619680277E-3</v>
      </c>
      <c r="H102" s="213">
        <v>2.7806859757183834E-3</v>
      </c>
    </row>
    <row r="103" spans="1:8">
      <c r="A103" s="81"/>
      <c r="B103" s="176" t="s">
        <v>1088</v>
      </c>
      <c r="C103" s="13">
        <v>12149</v>
      </c>
      <c r="D103" s="13">
        <v>54</v>
      </c>
      <c r="E103" s="213">
        <v>4.4448102724504073E-3</v>
      </c>
      <c r="F103" s="213">
        <v>3.4899999999999996E-3</v>
      </c>
      <c r="G103" s="1020">
        <v>3.520322305997815E-3</v>
      </c>
      <c r="H103" s="213">
        <v>6.4230654074595101E-3</v>
      </c>
    </row>
    <row r="104" spans="1:8">
      <c r="A104" s="81"/>
      <c r="B104" s="176" t="s">
        <v>1089</v>
      </c>
      <c r="C104" s="13">
        <v>10283</v>
      </c>
      <c r="D104" s="13">
        <v>50</v>
      </c>
      <c r="E104" s="213">
        <v>4.8623942429252163E-3</v>
      </c>
      <c r="F104" s="213">
        <v>5.9199999999999999E-3</v>
      </c>
      <c r="G104" s="1020">
        <v>5.9263053364576853E-3</v>
      </c>
      <c r="H104" s="213">
        <v>9.339885301281152E-3</v>
      </c>
    </row>
    <row r="105" spans="1:8">
      <c r="A105" s="81"/>
      <c r="B105" s="176" t="s">
        <v>1260</v>
      </c>
      <c r="C105" s="13">
        <v>11379</v>
      </c>
      <c r="D105" s="13">
        <v>157</v>
      </c>
      <c r="E105" s="213">
        <v>1.3797345988223922E-2</v>
      </c>
      <c r="F105" s="213">
        <v>1.2070000000000001E-2</v>
      </c>
      <c r="G105" s="1020">
        <v>1.3611356746891439E-2</v>
      </c>
      <c r="H105" s="213">
        <v>1.4439438521770376E-2</v>
      </c>
    </row>
    <row r="106" spans="1:8">
      <c r="A106" s="81"/>
      <c r="B106" s="187" t="s">
        <v>1091</v>
      </c>
      <c r="C106" s="13">
        <v>8540</v>
      </c>
      <c r="D106" s="13">
        <v>117</v>
      </c>
      <c r="E106" s="213">
        <v>1.3700234192037471E-2</v>
      </c>
      <c r="F106" s="213">
        <v>1.073E-2</v>
      </c>
      <c r="G106" s="1020">
        <v>1.1338467881196562E-2</v>
      </c>
      <c r="H106" s="213">
        <v>1.4226929582572054E-2</v>
      </c>
    </row>
    <row r="107" spans="1:8">
      <c r="A107" s="81"/>
      <c r="B107" s="187" t="s">
        <v>1092</v>
      </c>
      <c r="C107" s="13">
        <v>2839</v>
      </c>
      <c r="D107" s="13">
        <v>40</v>
      </c>
      <c r="E107" s="213">
        <v>1.4089468122578372E-2</v>
      </c>
      <c r="F107" s="213">
        <v>2.086E-2</v>
      </c>
      <c r="G107" s="1020">
        <v>2.0448437026227125E-2</v>
      </c>
      <c r="H107" s="213">
        <v>1.548590624559526E-2</v>
      </c>
    </row>
    <row r="108" spans="1:8">
      <c r="A108" s="81"/>
      <c r="B108" s="176" t="s">
        <v>1261</v>
      </c>
      <c r="C108" s="13">
        <v>8303</v>
      </c>
      <c r="D108" s="13">
        <v>170</v>
      </c>
      <c r="E108" s="213">
        <v>2.0474527279296641E-2</v>
      </c>
      <c r="F108" s="213">
        <v>4.2220000000000008E-2</v>
      </c>
      <c r="G108" s="1020">
        <v>4.7297842276198925E-2</v>
      </c>
      <c r="H108" s="213">
        <v>4.2168763602730107E-2</v>
      </c>
    </row>
    <row r="109" spans="1:8">
      <c r="A109" s="81"/>
      <c r="B109" s="187" t="s">
        <v>1094</v>
      </c>
      <c r="C109" s="13">
        <v>6365</v>
      </c>
      <c r="D109" s="13">
        <v>87</v>
      </c>
      <c r="E109" s="213">
        <v>1.3668499607227023E-2</v>
      </c>
      <c r="F109" s="213">
        <v>3.576E-2</v>
      </c>
      <c r="G109" s="1020">
        <v>4.0835261973244927E-2</v>
      </c>
      <c r="H109" s="213">
        <v>3.3887955499927971E-2</v>
      </c>
    </row>
    <row r="110" spans="1:8">
      <c r="A110" s="81"/>
      <c r="B110" s="187" t="s">
        <v>1095</v>
      </c>
      <c r="C110" s="13">
        <v>1938</v>
      </c>
      <c r="D110" s="13">
        <v>83</v>
      </c>
      <c r="E110" s="213">
        <v>4.2827657378740967E-2</v>
      </c>
      <c r="F110" s="213">
        <v>6.191E-2</v>
      </c>
      <c r="G110" s="1020">
        <v>6.8522983467273785E-2</v>
      </c>
      <c r="H110" s="213">
        <v>6.7762811061986616E-2</v>
      </c>
    </row>
    <row r="111" spans="1:8">
      <c r="A111" s="81"/>
      <c r="B111" s="176" t="s">
        <v>1262</v>
      </c>
      <c r="C111" s="13">
        <v>2064</v>
      </c>
      <c r="D111" s="13">
        <v>211</v>
      </c>
      <c r="E111" s="213">
        <v>0.10222868217054264</v>
      </c>
      <c r="F111" s="213">
        <v>0.25694</v>
      </c>
      <c r="G111" s="1020">
        <v>0.25144424323074849</v>
      </c>
      <c r="H111" s="213">
        <v>0.14127481314706372</v>
      </c>
    </row>
    <row r="112" spans="1:8">
      <c r="A112" s="81"/>
      <c r="B112" s="187" t="s">
        <v>1097</v>
      </c>
      <c r="C112" s="13">
        <v>321</v>
      </c>
      <c r="D112" s="13">
        <v>31</v>
      </c>
      <c r="E112" s="213">
        <v>9.657320872274143E-2</v>
      </c>
      <c r="F112" s="213">
        <v>0.15441000000000002</v>
      </c>
      <c r="G112" s="1020">
        <v>0.14454726995486109</v>
      </c>
      <c r="H112" s="213">
        <v>0.10212904252918086</v>
      </c>
    </row>
    <row r="113" spans="1:8">
      <c r="A113" s="81"/>
      <c r="B113" s="187" t="s">
        <v>1098</v>
      </c>
      <c r="C113" s="13">
        <v>1633</v>
      </c>
      <c r="D113" s="13">
        <v>153</v>
      </c>
      <c r="E113" s="213">
        <v>9.3692590324556027E-2</v>
      </c>
      <c r="F113" s="213">
        <v>0.24992</v>
      </c>
      <c r="G113" s="1020">
        <v>0.24994523202592336</v>
      </c>
      <c r="H113" s="213">
        <v>0.21335226455119585</v>
      </c>
    </row>
    <row r="114" spans="1:8">
      <c r="A114" s="81"/>
      <c r="B114" s="187" t="s">
        <v>1263</v>
      </c>
      <c r="C114" s="13">
        <v>110</v>
      </c>
      <c r="D114" s="13">
        <v>27</v>
      </c>
      <c r="E114" s="213">
        <v>0.24545454545454545</v>
      </c>
      <c r="F114" s="213">
        <v>0.61527999999999994</v>
      </c>
      <c r="G114" s="1020">
        <v>0.58564254976745589</v>
      </c>
      <c r="H114" s="213">
        <v>0.22019900713993953</v>
      </c>
    </row>
    <row r="115" spans="1:8">
      <c r="A115" s="495"/>
      <c r="B115" s="15" t="s">
        <v>1264</v>
      </c>
      <c r="C115" s="1017">
        <v>2904</v>
      </c>
      <c r="D115" s="1022">
        <v>0</v>
      </c>
      <c r="E115" s="1021">
        <v>0</v>
      </c>
      <c r="F115" s="1021">
        <v>1</v>
      </c>
      <c r="G115" s="1019">
        <v>1</v>
      </c>
      <c r="H115" s="1021">
        <v>0</v>
      </c>
    </row>
    <row r="118" spans="1:8">
      <c r="A118" s="490" t="s">
        <v>1542</v>
      </c>
      <c r="H118" s="26"/>
    </row>
    <row r="119" spans="1:8" ht="22.5" customHeight="1">
      <c r="A119" s="211" t="s">
        <v>1772</v>
      </c>
      <c r="B119" s="489"/>
      <c r="C119" s="1197" t="s">
        <v>1277</v>
      </c>
      <c r="D119" s="1198"/>
      <c r="E119" s="486"/>
      <c r="F119" s="494"/>
      <c r="G119" s="494"/>
      <c r="H119" s="477"/>
    </row>
    <row r="120" spans="1:8" ht="26.5">
      <c r="A120" s="149"/>
      <c r="B120" s="487" t="s">
        <v>449</v>
      </c>
      <c r="C120" s="488"/>
      <c r="D120" s="493" t="s">
        <v>1265</v>
      </c>
      <c r="E120" s="491" t="s">
        <v>1266</v>
      </c>
      <c r="F120" s="492" t="s">
        <v>1267</v>
      </c>
      <c r="G120" s="492" t="s">
        <v>1268</v>
      </c>
      <c r="H120" s="492" t="s">
        <v>1269</v>
      </c>
    </row>
    <row r="121" spans="1:8">
      <c r="A121" s="272" t="s">
        <v>254</v>
      </c>
      <c r="B121" s="272" t="s">
        <v>255</v>
      </c>
      <c r="C121" s="272" t="s">
        <v>256</v>
      </c>
      <c r="D121" s="272" t="s">
        <v>257</v>
      </c>
      <c r="E121" s="272" t="s">
        <v>258</v>
      </c>
      <c r="F121" s="272" t="s">
        <v>259</v>
      </c>
      <c r="G121" s="272" t="s">
        <v>260</v>
      </c>
      <c r="H121" s="272" t="s">
        <v>261</v>
      </c>
    </row>
    <row r="122" spans="1:8">
      <c r="A122" s="81"/>
      <c r="B122" s="176" t="s">
        <v>1084</v>
      </c>
      <c r="C122" s="771">
        <v>182275</v>
      </c>
      <c r="D122" s="771">
        <v>141</v>
      </c>
      <c r="E122" s="1020">
        <v>7.7355643944589222E-4</v>
      </c>
      <c r="F122" s="1020">
        <v>9.6000000000000002E-4</v>
      </c>
      <c r="G122" s="1020">
        <v>1.0150553078165504E-3</v>
      </c>
      <c r="H122" s="1020">
        <v>1.1745946909858885E-3</v>
      </c>
    </row>
    <row r="123" spans="1:8">
      <c r="A123" s="81"/>
      <c r="B123" s="187" t="s">
        <v>1085</v>
      </c>
      <c r="C123" s="771">
        <v>92012</v>
      </c>
      <c r="D123" s="771">
        <v>59</v>
      </c>
      <c r="E123" s="1020">
        <v>6.4122071034212926E-4</v>
      </c>
      <c r="F123" s="213">
        <v>7.3999999999999999E-4</v>
      </c>
      <c r="G123" s="1020">
        <v>7.7251578674802815E-4</v>
      </c>
      <c r="H123" s="1020">
        <v>9.8377984868101192E-4</v>
      </c>
    </row>
    <row r="124" spans="1:8">
      <c r="A124" s="81"/>
      <c r="B124" s="187" t="s">
        <v>1086</v>
      </c>
      <c r="C124" s="771">
        <v>90263</v>
      </c>
      <c r="D124" s="771">
        <v>82</v>
      </c>
      <c r="E124" s="1020">
        <v>9.0845639963218594E-4</v>
      </c>
      <c r="F124" s="213">
        <v>1.2999999999999999E-3</v>
      </c>
      <c r="G124" s="1020">
        <v>1.2622944469162056E-3</v>
      </c>
      <c r="H124" s="1020">
        <v>1.4667855939790508E-3</v>
      </c>
    </row>
    <row r="125" spans="1:8">
      <c r="A125" s="81"/>
      <c r="B125" s="176" t="s">
        <v>1087</v>
      </c>
      <c r="C125" s="771">
        <v>126878</v>
      </c>
      <c r="D125" s="771">
        <v>194</v>
      </c>
      <c r="E125" s="1020">
        <v>1.5290278850549346E-3</v>
      </c>
      <c r="F125" s="213">
        <v>1.97E-3</v>
      </c>
      <c r="G125" s="1020">
        <v>1.9627155603527905E-3</v>
      </c>
      <c r="H125" s="1020">
        <v>2.0037795452247124E-3</v>
      </c>
    </row>
    <row r="126" spans="1:8">
      <c r="A126" s="81"/>
      <c r="B126" s="176" t="s">
        <v>1088</v>
      </c>
      <c r="C126" s="771">
        <v>196781</v>
      </c>
      <c r="D126" s="771">
        <v>426</v>
      </c>
      <c r="E126" s="1020">
        <v>2.1648431505074169E-3</v>
      </c>
      <c r="F126" s="213">
        <v>3.4999999999999996E-3</v>
      </c>
      <c r="G126" s="1020">
        <v>3.5783400972389627E-3</v>
      </c>
      <c r="H126" s="1020">
        <v>3.8941132732753353E-3</v>
      </c>
    </row>
    <row r="127" spans="1:8">
      <c r="A127" s="81"/>
      <c r="B127" s="176" t="s">
        <v>1089</v>
      </c>
      <c r="C127" s="771">
        <v>96090</v>
      </c>
      <c r="D127" s="771">
        <v>370</v>
      </c>
      <c r="E127" s="1020">
        <v>3.8505567696950774E-3</v>
      </c>
      <c r="F127" s="213">
        <v>5.7299999999999999E-3</v>
      </c>
      <c r="G127" s="1020">
        <v>6.010613128940836E-3</v>
      </c>
      <c r="H127" s="1020">
        <v>5.545442873639856E-3</v>
      </c>
    </row>
    <row r="128" spans="1:8">
      <c r="A128" s="81"/>
      <c r="B128" s="176" t="s">
        <v>1260</v>
      </c>
      <c r="C128" s="771">
        <v>117920</v>
      </c>
      <c r="D128" s="771">
        <v>1226</v>
      </c>
      <c r="E128" s="1020">
        <v>1.0396879240162821E-2</v>
      </c>
      <c r="F128" s="213">
        <v>1.1180000000000001E-2</v>
      </c>
      <c r="G128" s="1020">
        <v>1.2036237079965774E-2</v>
      </c>
      <c r="H128" s="1020">
        <v>1.0440103622413235E-2</v>
      </c>
    </row>
    <row r="129" spans="1:8">
      <c r="A129" s="81"/>
      <c r="B129" s="187" t="s">
        <v>1091</v>
      </c>
      <c r="C129" s="771">
        <v>102649</v>
      </c>
      <c r="D129" s="771">
        <v>992</v>
      </c>
      <c r="E129" s="1020">
        <v>9.664000623483911E-3</v>
      </c>
      <c r="F129" s="213">
        <v>1.03E-2</v>
      </c>
      <c r="G129" s="1020">
        <v>1.0783710491911831E-2</v>
      </c>
      <c r="H129" s="1020">
        <v>9.493890907741373E-3</v>
      </c>
    </row>
    <row r="130" spans="1:8">
      <c r="A130" s="81"/>
      <c r="B130" s="187" t="s">
        <v>1092</v>
      </c>
      <c r="C130" s="771">
        <v>15271</v>
      </c>
      <c r="D130" s="771">
        <v>234</v>
      </c>
      <c r="E130" s="1020">
        <v>1.5323161548032219E-2</v>
      </c>
      <c r="F130" s="213">
        <v>2.043E-2</v>
      </c>
      <c r="G130" s="1020">
        <v>2.0455502467776773E-2</v>
      </c>
      <c r="H130" s="1020">
        <v>1.5358579145133118E-2</v>
      </c>
    </row>
    <row r="131" spans="1:8">
      <c r="A131" s="81"/>
      <c r="B131" s="176" t="s">
        <v>1261</v>
      </c>
      <c r="C131" s="771">
        <v>23852</v>
      </c>
      <c r="D131" s="771">
        <v>689</v>
      </c>
      <c r="E131" s="1020">
        <v>2.8886466543686064E-2</v>
      </c>
      <c r="F131" s="213">
        <v>4.1429999999999995E-2</v>
      </c>
      <c r="G131" s="1020">
        <v>4.4796023869160269E-2</v>
      </c>
      <c r="H131" s="1020">
        <v>3.063675054552702E-2</v>
      </c>
    </row>
    <row r="132" spans="1:8">
      <c r="A132" s="81"/>
      <c r="B132" s="187" t="s">
        <v>1094</v>
      </c>
      <c r="C132" s="771">
        <v>17909</v>
      </c>
      <c r="D132" s="771">
        <v>396</v>
      </c>
      <c r="E132" s="1020">
        <v>2.2111787369479032E-2</v>
      </c>
      <c r="F132" s="213">
        <v>3.4660000000000003E-2</v>
      </c>
      <c r="G132" s="1020">
        <v>3.6953756934695173E-2</v>
      </c>
      <c r="H132" s="1020">
        <v>2.4721847297872045E-2</v>
      </c>
    </row>
    <row r="133" spans="1:8">
      <c r="A133" s="81"/>
      <c r="B133" s="187" t="s">
        <v>1095</v>
      </c>
      <c r="C133" s="771">
        <v>5943</v>
      </c>
      <c r="D133" s="771">
        <v>293</v>
      </c>
      <c r="E133" s="1020">
        <v>4.9301699478377925E-2</v>
      </c>
      <c r="F133" s="213">
        <v>5.8600000000000006E-2</v>
      </c>
      <c r="G133" s="1020">
        <v>6.8428391112863876E-2</v>
      </c>
      <c r="H133" s="1020">
        <v>4.7958755325556754E-2</v>
      </c>
    </row>
    <row r="134" spans="1:8">
      <c r="A134" s="81"/>
      <c r="B134" s="176" t="s">
        <v>1262</v>
      </c>
      <c r="C134" s="771">
        <v>11989</v>
      </c>
      <c r="D134" s="771">
        <v>1104</v>
      </c>
      <c r="E134" s="1020">
        <v>9.2084410709817335E-2</v>
      </c>
      <c r="F134" s="213">
        <v>0.33415</v>
      </c>
      <c r="G134" s="1020">
        <v>0.32427918368509495</v>
      </c>
      <c r="H134" s="1020">
        <v>0.12121008050462199</v>
      </c>
    </row>
    <row r="135" spans="1:8">
      <c r="A135" s="81"/>
      <c r="B135" s="187" t="s">
        <v>1097</v>
      </c>
      <c r="C135" s="771">
        <v>2013</v>
      </c>
      <c r="D135" s="771">
        <v>120</v>
      </c>
      <c r="E135" s="1020">
        <v>5.9612518628912071E-2</v>
      </c>
      <c r="F135" s="213">
        <v>0.15569</v>
      </c>
      <c r="G135" s="1020">
        <v>0.15053612260513036</v>
      </c>
      <c r="H135" s="1020">
        <v>7.6930454465725051E-2</v>
      </c>
    </row>
    <row r="136" spans="1:8">
      <c r="A136" s="81"/>
      <c r="B136" s="187" t="s">
        <v>1098</v>
      </c>
      <c r="C136" s="771">
        <v>5600</v>
      </c>
      <c r="D136" s="771">
        <v>513</v>
      </c>
      <c r="E136" s="1020">
        <v>9.1607142857142859E-2</v>
      </c>
      <c r="F136" s="213">
        <v>0.24812000000000001</v>
      </c>
      <c r="G136" s="1020">
        <v>0.24861198379877825</v>
      </c>
      <c r="H136" s="1020">
        <v>0.11281401679190396</v>
      </c>
    </row>
    <row r="137" spans="1:8">
      <c r="A137" s="81"/>
      <c r="B137" s="187" t="s">
        <v>1263</v>
      </c>
      <c r="C137" s="771">
        <v>4376</v>
      </c>
      <c r="D137" s="771">
        <v>471</v>
      </c>
      <c r="E137" s="1020">
        <v>0.1076325411334552</v>
      </c>
      <c r="F137" s="213">
        <v>0.51094000000000006</v>
      </c>
      <c r="G137" s="1020">
        <v>0.50103446277956165</v>
      </c>
      <c r="H137" s="1020">
        <v>0.20089255335178274</v>
      </c>
    </row>
    <row r="138" spans="1:8">
      <c r="A138" s="495"/>
      <c r="B138" s="15" t="s">
        <v>1264</v>
      </c>
      <c r="C138" s="772">
        <v>12628</v>
      </c>
      <c r="D138" s="772">
        <v>0</v>
      </c>
      <c r="E138" s="1025">
        <v>0</v>
      </c>
      <c r="F138" s="1026">
        <v>1</v>
      </c>
      <c r="G138" s="1025">
        <v>1</v>
      </c>
      <c r="H138" s="1025">
        <v>0</v>
      </c>
    </row>
  </sheetData>
  <mergeCells count="6">
    <mergeCell ref="C119:D119"/>
    <mergeCell ref="C4:D4"/>
    <mergeCell ref="C27:D27"/>
    <mergeCell ref="C50:D50"/>
    <mergeCell ref="C73:D73"/>
    <mergeCell ref="C96:D96"/>
  </mergeCells>
  <hyperlinks>
    <hyperlink ref="H1" location="Index!A1" display="Index" xr:uid="{00000000-0004-0000-20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4813A-3A98-467D-B6F8-6CEED298CB0F}">
  <sheetPr>
    <tabColor rgb="FF5B9BD5"/>
    <pageSetUpPr fitToPage="1"/>
  </sheetPr>
  <dimension ref="A1:J59"/>
  <sheetViews>
    <sheetView showGridLines="0" zoomScaleNormal="100" zoomScaleSheetLayoutView="100" workbookViewId="0">
      <selection activeCell="I17" sqref="I17"/>
    </sheetView>
  </sheetViews>
  <sheetFormatPr defaultColWidth="9.1796875" defaultRowHeight="11.5"/>
  <cols>
    <col min="1" max="1" width="22" style="684" customWidth="1"/>
    <col min="2" max="2" width="21.54296875" style="684" customWidth="1"/>
    <col min="3" max="8" width="15.453125" style="684" customWidth="1"/>
    <col min="9" max="16384" width="9.1796875" style="684"/>
  </cols>
  <sheetData>
    <row r="1" spans="1:9" ht="15.75" customHeight="1">
      <c r="A1" s="43" t="s">
        <v>918</v>
      </c>
      <c r="B1" s="3"/>
      <c r="C1" s="3"/>
      <c r="D1" s="3"/>
      <c r="E1" s="3"/>
      <c r="F1" s="3"/>
      <c r="G1" s="3"/>
      <c r="H1" s="82" t="s">
        <v>201</v>
      </c>
      <c r="I1" s="178"/>
    </row>
    <row r="2" spans="1:9" ht="15.75" customHeight="1">
      <c r="A2" s="1068" t="s">
        <v>531</v>
      </c>
      <c r="B2" s="1068"/>
      <c r="C2" s="1068"/>
      <c r="D2" s="1068"/>
      <c r="E2" s="1068"/>
      <c r="F2" s="1068"/>
      <c r="G2" s="1068"/>
      <c r="H2" s="1068"/>
    </row>
    <row r="3" spans="1:9" ht="15.75" customHeight="1">
      <c r="A3" s="542"/>
      <c r="B3" s="542"/>
      <c r="C3" s="542"/>
      <c r="D3" s="542"/>
      <c r="E3" s="542"/>
      <c r="F3" s="542"/>
      <c r="G3" s="542"/>
      <c r="H3" s="542"/>
    </row>
    <row r="4" spans="1:9">
      <c r="A4" s="32" t="s">
        <v>1772</v>
      </c>
      <c r="B4" s="1200" t="s">
        <v>900</v>
      </c>
      <c r="C4" s="1200"/>
      <c r="D4" s="1200"/>
      <c r="E4" s="1200"/>
      <c r="F4" s="1200"/>
      <c r="G4" s="1200"/>
      <c r="H4" s="1200"/>
    </row>
    <row r="5" spans="1:9" ht="17.5">
      <c r="A5" s="39" t="s">
        <v>80</v>
      </c>
      <c r="B5" s="177" t="s">
        <v>81</v>
      </c>
      <c r="C5" s="332" t="s">
        <v>919</v>
      </c>
      <c r="D5" s="332" t="s">
        <v>920</v>
      </c>
      <c r="E5" s="332" t="s">
        <v>82</v>
      </c>
      <c r="F5" s="332" t="s">
        <v>145</v>
      </c>
      <c r="G5" s="332" t="s">
        <v>902</v>
      </c>
      <c r="H5" s="332" t="s">
        <v>903</v>
      </c>
    </row>
    <row r="6" spans="1:9" ht="11.25" customHeight="1">
      <c r="A6" s="1201" t="s">
        <v>83</v>
      </c>
      <c r="B6" s="186" t="s">
        <v>84</v>
      </c>
      <c r="C6" s="42">
        <v>0</v>
      </c>
      <c r="D6" s="42">
        <v>0</v>
      </c>
      <c r="E6" s="45">
        <v>0.5</v>
      </c>
      <c r="F6" s="42">
        <v>0</v>
      </c>
      <c r="G6" s="42">
        <v>0</v>
      </c>
      <c r="H6" s="42">
        <v>0</v>
      </c>
    </row>
    <row r="7" spans="1:9">
      <c r="A7" s="1199"/>
      <c r="B7" s="186" t="s">
        <v>85</v>
      </c>
      <c r="C7" s="42">
        <v>0</v>
      </c>
      <c r="D7" s="42">
        <v>0</v>
      </c>
      <c r="E7" s="45">
        <v>0.7</v>
      </c>
      <c r="F7" s="42">
        <v>0</v>
      </c>
      <c r="G7" s="42">
        <v>0</v>
      </c>
      <c r="H7" s="42">
        <v>0</v>
      </c>
    </row>
    <row r="8" spans="1:9" ht="11.25" customHeight="1">
      <c r="A8" s="1199" t="s">
        <v>86</v>
      </c>
      <c r="B8" s="186" t="s">
        <v>84</v>
      </c>
      <c r="C8" s="42">
        <v>0</v>
      </c>
      <c r="D8" s="42">
        <v>0</v>
      </c>
      <c r="E8" s="45">
        <v>0.7</v>
      </c>
      <c r="F8" s="42">
        <v>0</v>
      </c>
      <c r="G8" s="42">
        <v>0</v>
      </c>
      <c r="H8" s="42">
        <v>0</v>
      </c>
    </row>
    <row r="9" spans="1:9">
      <c r="A9" s="1199"/>
      <c r="B9" s="186" t="s">
        <v>85</v>
      </c>
      <c r="C9" s="42">
        <v>0</v>
      </c>
      <c r="D9" s="42">
        <v>0</v>
      </c>
      <c r="E9" s="45">
        <v>0.9</v>
      </c>
      <c r="F9" s="42">
        <v>0</v>
      </c>
      <c r="G9" s="42">
        <v>0</v>
      </c>
      <c r="H9" s="42">
        <v>0</v>
      </c>
    </row>
    <row r="10" spans="1:9" ht="11.25" customHeight="1">
      <c r="A10" s="1199" t="s">
        <v>87</v>
      </c>
      <c r="B10" s="186" t="s">
        <v>84</v>
      </c>
      <c r="C10" s="42">
        <v>0</v>
      </c>
      <c r="D10" s="42">
        <v>0</v>
      </c>
      <c r="E10" s="45">
        <v>1.1499999999999999</v>
      </c>
      <c r="F10" s="42">
        <v>0</v>
      </c>
      <c r="G10" s="42">
        <v>0</v>
      </c>
      <c r="H10" s="42">
        <v>0</v>
      </c>
    </row>
    <row r="11" spans="1:9">
      <c r="A11" s="1199"/>
      <c r="B11" s="186" t="s">
        <v>85</v>
      </c>
      <c r="C11" s="42">
        <v>0</v>
      </c>
      <c r="D11" s="42">
        <v>0</v>
      </c>
      <c r="E11" s="45">
        <v>1.1499999999999999</v>
      </c>
      <c r="F11" s="42">
        <v>0</v>
      </c>
      <c r="G11" s="42">
        <v>0</v>
      </c>
      <c r="H11" s="42">
        <v>0</v>
      </c>
    </row>
    <row r="12" spans="1:9" ht="11.25" customHeight="1">
      <c r="A12" s="1199" t="s">
        <v>88</v>
      </c>
      <c r="B12" s="186" t="s">
        <v>84</v>
      </c>
      <c r="C12" s="42">
        <v>0</v>
      </c>
      <c r="D12" s="42">
        <v>0</v>
      </c>
      <c r="E12" s="45">
        <v>2.5</v>
      </c>
      <c r="F12" s="42">
        <v>0</v>
      </c>
      <c r="G12" s="42">
        <v>0</v>
      </c>
      <c r="H12" s="42">
        <v>0</v>
      </c>
    </row>
    <row r="13" spans="1:9">
      <c r="A13" s="1199"/>
      <c r="B13" s="186" t="s">
        <v>85</v>
      </c>
      <c r="C13" s="42">
        <v>0</v>
      </c>
      <c r="D13" s="42">
        <v>0</v>
      </c>
      <c r="E13" s="45">
        <v>2.5</v>
      </c>
      <c r="F13" s="42">
        <v>0</v>
      </c>
      <c r="G13" s="42">
        <v>0</v>
      </c>
      <c r="H13" s="42">
        <v>0</v>
      </c>
    </row>
    <row r="14" spans="1:9" ht="11.25" customHeight="1">
      <c r="A14" s="1199" t="s">
        <v>89</v>
      </c>
      <c r="B14" s="186" t="s">
        <v>84</v>
      </c>
      <c r="C14" s="42">
        <v>0</v>
      </c>
      <c r="D14" s="42">
        <v>0</v>
      </c>
      <c r="E14" s="46" t="s">
        <v>90</v>
      </c>
      <c r="F14" s="42">
        <v>0</v>
      </c>
      <c r="G14" s="42">
        <v>0</v>
      </c>
      <c r="H14" s="42">
        <v>0</v>
      </c>
    </row>
    <row r="15" spans="1:9">
      <c r="A15" s="1202"/>
      <c r="B15" s="186" t="s">
        <v>85</v>
      </c>
      <c r="C15" s="42">
        <v>0</v>
      </c>
      <c r="D15" s="42">
        <v>0</v>
      </c>
      <c r="E15" s="46" t="s">
        <v>90</v>
      </c>
      <c r="F15" s="42">
        <v>0</v>
      </c>
      <c r="G15" s="42">
        <v>0</v>
      </c>
      <c r="H15" s="42">
        <v>0</v>
      </c>
    </row>
    <row r="16" spans="1:9">
      <c r="A16" s="1203" t="s">
        <v>51</v>
      </c>
      <c r="B16" s="97" t="s">
        <v>84</v>
      </c>
      <c r="C16" s="98">
        <v>0</v>
      </c>
      <c r="D16" s="98">
        <v>0</v>
      </c>
      <c r="E16" s="99"/>
      <c r="F16" s="98">
        <v>0</v>
      </c>
      <c r="G16" s="98">
        <v>0</v>
      </c>
      <c r="H16" s="98">
        <v>0</v>
      </c>
    </row>
    <row r="17" spans="1:10">
      <c r="A17" s="1204"/>
      <c r="B17" s="100" t="s">
        <v>85</v>
      </c>
      <c r="C17" s="696">
        <v>0</v>
      </c>
      <c r="D17" s="696">
        <v>0</v>
      </c>
      <c r="E17" s="697"/>
      <c r="F17" s="696">
        <v>0</v>
      </c>
      <c r="G17" s="696">
        <v>0</v>
      </c>
      <c r="H17" s="696">
        <v>0</v>
      </c>
    </row>
    <row r="18" spans="1:10">
      <c r="A18" s="30"/>
      <c r="B18" s="30"/>
      <c r="C18" s="30"/>
      <c r="D18" s="30"/>
      <c r="E18" s="30"/>
      <c r="F18" s="30"/>
      <c r="G18" s="30"/>
      <c r="H18" s="27" t="s">
        <v>78</v>
      </c>
    </row>
    <row r="19" spans="1:10">
      <c r="A19" s="30"/>
      <c r="B19" s="30"/>
      <c r="C19" s="30"/>
      <c r="D19" s="30"/>
      <c r="E19" s="30"/>
      <c r="F19" s="30"/>
      <c r="G19" s="30"/>
      <c r="H19" s="27"/>
    </row>
    <row r="20" spans="1:10">
      <c r="A20" s="32" t="s">
        <v>1772</v>
      </c>
      <c r="B20" s="1200" t="s">
        <v>901</v>
      </c>
      <c r="C20" s="1200"/>
      <c r="D20" s="1200"/>
      <c r="E20" s="1200"/>
      <c r="F20" s="1200"/>
      <c r="G20" s="1200"/>
      <c r="H20" s="1200"/>
    </row>
    <row r="21" spans="1:10" ht="17.5">
      <c r="A21" s="1205" t="s">
        <v>220</v>
      </c>
      <c r="B21" s="1205"/>
      <c r="C21" s="607" t="s">
        <v>919</v>
      </c>
      <c r="D21" s="607" t="s">
        <v>920</v>
      </c>
      <c r="E21" s="607" t="s">
        <v>82</v>
      </c>
      <c r="F21" s="607" t="s">
        <v>145</v>
      </c>
      <c r="G21" s="607" t="s">
        <v>902</v>
      </c>
      <c r="H21" s="607" t="s">
        <v>903</v>
      </c>
      <c r="I21" s="179"/>
    </row>
    <row r="22" spans="1:10">
      <c r="A22" s="1206" t="s">
        <v>92</v>
      </c>
      <c r="B22" s="1206"/>
      <c r="C22" s="42">
        <v>0</v>
      </c>
      <c r="D22" s="42">
        <v>0</v>
      </c>
      <c r="E22" s="45">
        <v>1.9</v>
      </c>
      <c r="F22" s="42">
        <v>0</v>
      </c>
      <c r="G22" s="42">
        <v>0</v>
      </c>
      <c r="H22" s="42">
        <v>0</v>
      </c>
    </row>
    <row r="23" spans="1:10">
      <c r="A23" s="1206" t="s">
        <v>91</v>
      </c>
      <c r="B23" s="1206"/>
      <c r="C23" s="42">
        <v>1367.05675032</v>
      </c>
      <c r="D23" s="42">
        <v>0</v>
      </c>
      <c r="E23" s="45">
        <v>2.9</v>
      </c>
      <c r="F23" s="42">
        <v>1367.05675032</v>
      </c>
      <c r="G23" s="42">
        <v>3964.4645759280002</v>
      </c>
      <c r="H23" s="42">
        <v>10.936454002560001</v>
      </c>
      <c r="J23" s="331"/>
    </row>
    <row r="24" spans="1:10">
      <c r="A24" s="1206" t="s">
        <v>93</v>
      </c>
      <c r="B24" s="1206"/>
      <c r="C24" s="42">
        <v>2242.40449528</v>
      </c>
      <c r="D24" s="42">
        <v>0</v>
      </c>
      <c r="E24" s="45">
        <v>3.7</v>
      </c>
      <c r="F24" s="42">
        <v>2242.40449528</v>
      </c>
      <c r="G24" s="42">
        <v>8296.8966325359997</v>
      </c>
      <c r="H24" s="42">
        <v>53.817707886720001</v>
      </c>
      <c r="J24" s="331"/>
    </row>
    <row r="25" spans="1:10">
      <c r="A25" s="1207" t="s">
        <v>51</v>
      </c>
      <c r="B25" s="1207"/>
      <c r="C25" s="101">
        <v>3609.4612456</v>
      </c>
      <c r="D25" s="101">
        <v>0</v>
      </c>
      <c r="E25" s="102"/>
      <c r="F25" s="101">
        <v>3609.4612456</v>
      </c>
      <c r="G25" s="101">
        <v>12261.361208464001</v>
      </c>
      <c r="H25" s="101">
        <v>64.754161889279999</v>
      </c>
      <c r="J25" s="331"/>
    </row>
    <row r="26" spans="1:10" s="178" customFormat="1">
      <c r="A26" s="9"/>
      <c r="B26" s="9"/>
      <c r="C26" s="14"/>
      <c r="D26" s="14"/>
      <c r="E26" s="14"/>
      <c r="F26" s="14"/>
      <c r="G26" s="14"/>
      <c r="H26" s="14"/>
    </row>
    <row r="27" spans="1:10" s="178" customFormat="1">
      <c r="A27" s="9"/>
      <c r="B27" s="9"/>
      <c r="C27" s="14"/>
      <c r="D27" s="14"/>
      <c r="E27" s="14"/>
      <c r="F27" s="14"/>
      <c r="G27" s="14"/>
      <c r="H27" s="14"/>
    </row>
    <row r="28" spans="1:10">
      <c r="A28" s="30"/>
      <c r="B28" s="30"/>
      <c r="C28" s="30"/>
      <c r="D28" s="30"/>
      <c r="E28" s="30"/>
      <c r="F28" s="30"/>
      <c r="G28" s="30"/>
      <c r="H28" s="30"/>
    </row>
    <row r="29" spans="1:10">
      <c r="A29" s="32" t="s">
        <v>1765</v>
      </c>
      <c r="B29" s="1200" t="s">
        <v>900</v>
      </c>
      <c r="C29" s="1200"/>
      <c r="D29" s="1200"/>
      <c r="E29" s="1200"/>
      <c r="F29" s="1200"/>
      <c r="G29" s="1200"/>
      <c r="H29" s="1200"/>
    </row>
    <row r="30" spans="1:10" ht="17.5">
      <c r="A30" s="39" t="s">
        <v>80</v>
      </c>
      <c r="B30" s="177" t="s">
        <v>81</v>
      </c>
      <c r="C30" s="332" t="s">
        <v>919</v>
      </c>
      <c r="D30" s="332" t="s">
        <v>920</v>
      </c>
      <c r="E30" s="332" t="s">
        <v>82</v>
      </c>
      <c r="F30" s="332" t="s">
        <v>145</v>
      </c>
      <c r="G30" s="332" t="s">
        <v>902</v>
      </c>
      <c r="H30" s="332" t="s">
        <v>903</v>
      </c>
    </row>
    <row r="31" spans="1:10" ht="11.25" customHeight="1">
      <c r="A31" s="1201" t="s">
        <v>83</v>
      </c>
      <c r="B31" s="186" t="s">
        <v>84</v>
      </c>
      <c r="C31" s="42">
        <v>0</v>
      </c>
      <c r="D31" s="42">
        <v>0</v>
      </c>
      <c r="E31" s="45">
        <v>0.5</v>
      </c>
      <c r="F31" s="42">
        <v>0</v>
      </c>
      <c r="G31" s="42">
        <v>0</v>
      </c>
      <c r="H31" s="42">
        <v>0</v>
      </c>
    </row>
    <row r="32" spans="1:10">
      <c r="A32" s="1199"/>
      <c r="B32" s="186" t="s">
        <v>85</v>
      </c>
      <c r="C32" s="42">
        <v>0</v>
      </c>
      <c r="D32" s="42">
        <v>0</v>
      </c>
      <c r="E32" s="45">
        <v>0.7</v>
      </c>
      <c r="F32" s="42">
        <v>0</v>
      </c>
      <c r="G32" s="42">
        <v>0</v>
      </c>
      <c r="H32" s="42">
        <v>0</v>
      </c>
    </row>
    <row r="33" spans="1:10" ht="11.25" customHeight="1">
      <c r="A33" s="1199" t="s">
        <v>86</v>
      </c>
      <c r="B33" s="186" t="s">
        <v>84</v>
      </c>
      <c r="C33" s="42">
        <v>0</v>
      </c>
      <c r="D33" s="42">
        <v>0</v>
      </c>
      <c r="E33" s="45">
        <v>0.7</v>
      </c>
      <c r="F33" s="42">
        <v>0</v>
      </c>
      <c r="G33" s="42">
        <v>0</v>
      </c>
      <c r="H33" s="42">
        <v>0</v>
      </c>
    </row>
    <row r="34" spans="1:10">
      <c r="A34" s="1199"/>
      <c r="B34" s="186" t="s">
        <v>85</v>
      </c>
      <c r="C34" s="42">
        <v>0</v>
      </c>
      <c r="D34" s="42">
        <v>0</v>
      </c>
      <c r="E34" s="45">
        <v>0.9</v>
      </c>
      <c r="F34" s="42">
        <v>0</v>
      </c>
      <c r="G34" s="42">
        <v>0</v>
      </c>
      <c r="H34" s="42">
        <v>0</v>
      </c>
    </row>
    <row r="35" spans="1:10" ht="11.25" customHeight="1">
      <c r="A35" s="1199" t="s">
        <v>87</v>
      </c>
      <c r="B35" s="186" t="s">
        <v>84</v>
      </c>
      <c r="C35" s="42">
        <v>0</v>
      </c>
      <c r="D35" s="42">
        <v>0</v>
      </c>
      <c r="E35" s="45">
        <v>1.1499999999999999</v>
      </c>
      <c r="F35" s="42">
        <v>0</v>
      </c>
      <c r="G35" s="42">
        <v>0</v>
      </c>
      <c r="H35" s="42">
        <v>0</v>
      </c>
    </row>
    <row r="36" spans="1:10">
      <c r="A36" s="1199"/>
      <c r="B36" s="186" t="s">
        <v>85</v>
      </c>
      <c r="C36" s="42">
        <v>0</v>
      </c>
      <c r="D36" s="42">
        <v>0</v>
      </c>
      <c r="E36" s="45">
        <v>1.1499999999999999</v>
      </c>
      <c r="F36" s="42">
        <v>0</v>
      </c>
      <c r="G36" s="42">
        <v>0</v>
      </c>
      <c r="H36" s="42">
        <v>0</v>
      </c>
    </row>
    <row r="37" spans="1:10" ht="11.25" customHeight="1">
      <c r="A37" s="1199" t="s">
        <v>88</v>
      </c>
      <c r="B37" s="186" t="s">
        <v>84</v>
      </c>
      <c r="C37" s="42">
        <v>0</v>
      </c>
      <c r="D37" s="42">
        <v>0</v>
      </c>
      <c r="E37" s="45">
        <v>2.5</v>
      </c>
      <c r="F37" s="42">
        <v>0</v>
      </c>
      <c r="G37" s="42">
        <v>0</v>
      </c>
      <c r="H37" s="42">
        <v>0</v>
      </c>
    </row>
    <row r="38" spans="1:10">
      <c r="A38" s="1199"/>
      <c r="B38" s="186" t="s">
        <v>85</v>
      </c>
      <c r="C38" s="42">
        <v>0</v>
      </c>
      <c r="D38" s="42">
        <v>0</v>
      </c>
      <c r="E38" s="45">
        <v>2.5</v>
      </c>
      <c r="F38" s="42">
        <v>0</v>
      </c>
      <c r="G38" s="42">
        <v>0</v>
      </c>
      <c r="H38" s="42">
        <v>0</v>
      </c>
    </row>
    <row r="39" spans="1:10" ht="11.25" customHeight="1">
      <c r="A39" s="1199" t="s">
        <v>89</v>
      </c>
      <c r="B39" s="186" t="s">
        <v>84</v>
      </c>
      <c r="C39" s="42">
        <v>0</v>
      </c>
      <c r="D39" s="42">
        <v>0</v>
      </c>
      <c r="E39" s="46" t="s">
        <v>90</v>
      </c>
      <c r="F39" s="42">
        <v>0</v>
      </c>
      <c r="G39" s="42">
        <v>0</v>
      </c>
      <c r="H39" s="42">
        <v>0</v>
      </c>
    </row>
    <row r="40" spans="1:10">
      <c r="A40" s="1202"/>
      <c r="B40" s="186" t="s">
        <v>85</v>
      </c>
      <c r="C40" s="42">
        <v>0</v>
      </c>
      <c r="D40" s="42">
        <v>0</v>
      </c>
      <c r="E40" s="46" t="s">
        <v>90</v>
      </c>
      <c r="F40" s="42">
        <v>0</v>
      </c>
      <c r="G40" s="42">
        <v>0</v>
      </c>
      <c r="H40" s="42">
        <v>0</v>
      </c>
    </row>
    <row r="41" spans="1:10">
      <c r="A41" s="1203" t="s">
        <v>51</v>
      </c>
      <c r="B41" s="97" t="s">
        <v>84</v>
      </c>
      <c r="C41" s="98">
        <v>0</v>
      </c>
      <c r="D41" s="98">
        <v>0</v>
      </c>
      <c r="E41" s="99"/>
      <c r="F41" s="98">
        <v>0</v>
      </c>
      <c r="G41" s="98">
        <v>0</v>
      </c>
      <c r="H41" s="98">
        <v>0</v>
      </c>
    </row>
    <row r="42" spans="1:10">
      <c r="A42" s="1204"/>
      <c r="B42" s="100" t="s">
        <v>85</v>
      </c>
      <c r="C42" s="696">
        <v>0</v>
      </c>
      <c r="D42" s="696">
        <v>0</v>
      </c>
      <c r="E42" s="697"/>
      <c r="F42" s="696">
        <v>0</v>
      </c>
      <c r="G42" s="696">
        <v>0</v>
      </c>
      <c r="H42" s="696">
        <v>0</v>
      </c>
    </row>
    <row r="43" spans="1:10">
      <c r="A43" s="30"/>
      <c r="B43" s="30"/>
      <c r="C43" s="30"/>
      <c r="D43" s="30"/>
      <c r="E43" s="30"/>
      <c r="F43" s="30"/>
      <c r="G43" s="30"/>
      <c r="H43" s="27" t="s">
        <v>78</v>
      </c>
    </row>
    <row r="44" spans="1:10">
      <c r="A44" s="30"/>
      <c r="B44" s="30"/>
      <c r="C44" s="30"/>
      <c r="D44" s="30"/>
      <c r="E44" s="30"/>
      <c r="F44" s="30"/>
      <c r="G44" s="30"/>
      <c r="H44" s="27"/>
    </row>
    <row r="45" spans="1:10">
      <c r="A45" s="32" t="s">
        <v>1765</v>
      </c>
      <c r="B45" s="1200" t="s">
        <v>901</v>
      </c>
      <c r="C45" s="1200"/>
      <c r="D45" s="1200"/>
      <c r="E45" s="1200"/>
      <c r="F45" s="1200"/>
      <c r="G45" s="1200"/>
      <c r="H45" s="1200"/>
      <c r="I45" s="179"/>
    </row>
    <row r="46" spans="1:10" ht="17.5">
      <c r="A46" s="1205" t="s">
        <v>220</v>
      </c>
      <c r="B46" s="1205"/>
      <c r="C46" s="607" t="s">
        <v>919</v>
      </c>
      <c r="D46" s="607" t="s">
        <v>920</v>
      </c>
      <c r="E46" s="607" t="s">
        <v>82</v>
      </c>
      <c r="F46" s="607" t="s">
        <v>145</v>
      </c>
      <c r="G46" s="607" t="s">
        <v>902</v>
      </c>
      <c r="H46" s="607" t="s">
        <v>903</v>
      </c>
    </row>
    <row r="47" spans="1:10">
      <c r="A47" s="1209" t="s">
        <v>92</v>
      </c>
      <c r="B47" s="1209"/>
      <c r="C47" s="42">
        <v>0</v>
      </c>
      <c r="D47" s="42">
        <v>0</v>
      </c>
      <c r="E47" s="45">
        <v>1.9</v>
      </c>
      <c r="F47" s="42">
        <v>0</v>
      </c>
      <c r="G47" s="42">
        <v>0</v>
      </c>
      <c r="H47" s="42">
        <v>0</v>
      </c>
      <c r="J47" s="331"/>
    </row>
    <row r="48" spans="1:10">
      <c r="A48" s="1206" t="s">
        <v>91</v>
      </c>
      <c r="B48" s="1206"/>
      <c r="C48" s="42">
        <v>1292.3389417999999</v>
      </c>
      <c r="D48" s="42">
        <v>0</v>
      </c>
      <c r="E48" s="45">
        <v>2.9</v>
      </c>
      <c r="F48" s="42">
        <v>1292.3389417999999</v>
      </c>
      <c r="G48" s="42">
        <v>3747.7829312199997</v>
      </c>
      <c r="H48" s="42">
        <v>10.3387115344</v>
      </c>
      <c r="J48" s="331"/>
    </row>
    <row r="49" spans="1:10">
      <c r="A49" s="1208" t="s">
        <v>93</v>
      </c>
      <c r="B49" s="1208"/>
      <c r="C49" s="42">
        <v>2295.4379269999999</v>
      </c>
      <c r="D49" s="42">
        <v>0</v>
      </c>
      <c r="E49" s="45">
        <v>3.7</v>
      </c>
      <c r="F49" s="42">
        <v>2295.4379269999999</v>
      </c>
      <c r="G49" s="42">
        <v>8493.120329899999</v>
      </c>
      <c r="H49" s="42">
        <v>55.090510248000001</v>
      </c>
      <c r="J49" s="331"/>
    </row>
    <row r="50" spans="1:10">
      <c r="A50" s="1207" t="s">
        <v>51</v>
      </c>
      <c r="B50" s="1207"/>
      <c r="C50" s="101">
        <v>3587.7768688000001</v>
      </c>
      <c r="D50" s="101">
        <v>0</v>
      </c>
      <c r="E50" s="102"/>
      <c r="F50" s="101">
        <v>3587.7768688000001</v>
      </c>
      <c r="G50" s="101">
        <v>12240.90326112</v>
      </c>
      <c r="H50" s="101">
        <v>65.429221782399992</v>
      </c>
    </row>
    <row r="51" spans="1:10">
      <c r="A51" s="30"/>
      <c r="B51" s="30"/>
      <c r="C51" s="30"/>
      <c r="D51" s="30"/>
      <c r="E51" s="30"/>
      <c r="F51" s="30"/>
      <c r="G51" s="30"/>
    </row>
    <row r="52" spans="1:10">
      <c r="A52" s="30"/>
      <c r="B52" s="30"/>
      <c r="C52" s="30"/>
      <c r="D52" s="30"/>
      <c r="E52" s="30"/>
      <c r="F52" s="30"/>
      <c r="G52" s="30"/>
    </row>
    <row r="53" spans="1:10">
      <c r="A53" s="30"/>
      <c r="B53" s="30"/>
      <c r="C53" s="30"/>
      <c r="D53" s="30"/>
      <c r="E53" s="30"/>
      <c r="F53" s="30"/>
      <c r="G53" s="30"/>
    </row>
    <row r="54" spans="1:10">
      <c r="A54" s="30"/>
      <c r="B54" s="30"/>
      <c r="C54" s="30"/>
      <c r="D54" s="30"/>
      <c r="E54" s="30"/>
      <c r="F54" s="30"/>
      <c r="G54" s="30"/>
    </row>
    <row r="55" spans="1:10">
      <c r="A55" s="30"/>
      <c r="B55" s="30"/>
      <c r="C55" s="30"/>
      <c r="D55" s="30"/>
      <c r="E55" s="30"/>
      <c r="F55" s="30"/>
      <c r="G55" s="30"/>
    </row>
    <row r="56" spans="1:10">
      <c r="A56" s="30"/>
      <c r="B56" s="30"/>
      <c r="C56" s="30"/>
      <c r="D56" s="30"/>
      <c r="E56" s="30"/>
      <c r="F56" s="30"/>
      <c r="G56" s="30"/>
    </row>
    <row r="57" spans="1:10">
      <c r="A57" s="30"/>
      <c r="B57" s="30"/>
      <c r="C57" s="30"/>
      <c r="D57" s="30"/>
      <c r="E57" s="30"/>
      <c r="F57" s="30"/>
      <c r="G57" s="30"/>
    </row>
    <row r="58" spans="1:10">
      <c r="A58" s="30"/>
      <c r="B58" s="30"/>
      <c r="C58" s="30"/>
      <c r="D58" s="30"/>
      <c r="E58" s="30"/>
      <c r="F58" s="30"/>
      <c r="G58" s="30"/>
    </row>
    <row r="59" spans="1:10">
      <c r="A59" s="30"/>
      <c r="B59" s="30"/>
      <c r="C59" s="30"/>
      <c r="D59" s="30"/>
      <c r="E59" s="30"/>
      <c r="F59" s="30"/>
      <c r="G59" s="30"/>
    </row>
  </sheetData>
  <mergeCells count="27">
    <mergeCell ref="A48:B48"/>
    <mergeCell ref="A49:B49"/>
    <mergeCell ref="A50:B50"/>
    <mergeCell ref="A37:A38"/>
    <mergeCell ref="A39:A40"/>
    <mergeCell ref="A41:A42"/>
    <mergeCell ref="B45:H45"/>
    <mergeCell ref="A46:B46"/>
    <mergeCell ref="A47:B47"/>
    <mergeCell ref="A35:A36"/>
    <mergeCell ref="A14:A15"/>
    <mergeCell ref="A16:A17"/>
    <mergeCell ref="B20:H20"/>
    <mergeCell ref="A21:B21"/>
    <mergeCell ref="A22:B22"/>
    <mergeCell ref="A23:B23"/>
    <mergeCell ref="A24:B24"/>
    <mergeCell ref="A25:B25"/>
    <mergeCell ref="B29:H29"/>
    <mergeCell ref="A31:A32"/>
    <mergeCell ref="A33:A34"/>
    <mergeCell ref="A12:A13"/>
    <mergeCell ref="A2:H2"/>
    <mergeCell ref="B4:H4"/>
    <mergeCell ref="A6:A7"/>
    <mergeCell ref="A8:A9"/>
    <mergeCell ref="A10:A11"/>
  </mergeCells>
  <hyperlinks>
    <hyperlink ref="H1" location="Index!A1" display="Index" xr:uid="{68DC8745-0BDA-40BC-A8FF-1E4795010175}"/>
  </hyperlinks>
  <pageMargins left="0.7" right="0.7" top="0.75" bottom="0.75" header="0.3" footer="0.3"/>
  <pageSetup paperSize="9" scale="68"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EAD4-0739-42BD-9CF3-A7774FBA4730}">
  <sheetPr>
    <tabColor rgb="FFED7D31"/>
    <pageSetUpPr fitToPage="1"/>
  </sheetPr>
  <dimension ref="A1:J31"/>
  <sheetViews>
    <sheetView showGridLines="0" zoomScaleNormal="100" zoomScaleSheetLayoutView="130" workbookViewId="0">
      <selection activeCell="C7" sqref="C7"/>
    </sheetView>
  </sheetViews>
  <sheetFormatPr defaultColWidth="9.1796875" defaultRowHeight="14"/>
  <cols>
    <col min="1" max="1" width="3.1796875" style="2" customWidth="1"/>
    <col min="2" max="2" width="41.1796875" style="2" customWidth="1"/>
    <col min="3" max="9" width="12.54296875" style="2" customWidth="1"/>
    <col min="10" max="13" width="8.54296875" style="2" customWidth="1"/>
    <col min="14" max="15" width="9.81640625" style="2" customWidth="1"/>
    <col min="16" max="16384" width="9.1796875" style="2"/>
  </cols>
  <sheetData>
    <row r="1" spans="1:10" ht="15.75" customHeight="1">
      <c r="A1" s="612" t="s">
        <v>787</v>
      </c>
      <c r="B1" s="612"/>
      <c r="C1" s="612"/>
      <c r="D1" s="612"/>
      <c r="E1" s="612"/>
      <c r="F1" s="612"/>
      <c r="G1" s="612"/>
      <c r="H1" s="612"/>
      <c r="I1" s="128"/>
      <c r="J1" s="128" t="s">
        <v>201</v>
      </c>
    </row>
    <row r="2" spans="1:10">
      <c r="A2" s="161"/>
      <c r="H2" s="26"/>
    </row>
    <row r="3" spans="1:10">
      <c r="A3" s="165"/>
      <c r="B3" s="48"/>
      <c r="C3" s="108" t="s">
        <v>254</v>
      </c>
      <c r="D3" s="108" t="s">
        <v>255</v>
      </c>
      <c r="E3" s="108" t="s">
        <v>256</v>
      </c>
      <c r="F3" s="108" t="s">
        <v>257</v>
      </c>
      <c r="G3" s="108" t="s">
        <v>258</v>
      </c>
      <c r="H3" s="112" t="s">
        <v>259</v>
      </c>
      <c r="I3" s="108" t="s">
        <v>260</v>
      </c>
      <c r="J3" s="108" t="s">
        <v>261</v>
      </c>
    </row>
    <row r="4" spans="1:10" ht="26.5">
      <c r="A4" s="1210" t="s">
        <v>1925</v>
      </c>
      <c r="B4" s="1210"/>
      <c r="C4" s="188" t="s">
        <v>767</v>
      </c>
      <c r="D4" s="188" t="s">
        <v>768</v>
      </c>
      <c r="E4" s="188" t="s">
        <v>140</v>
      </c>
      <c r="F4" s="188" t="s">
        <v>772</v>
      </c>
      <c r="G4" s="188" t="s">
        <v>769</v>
      </c>
      <c r="H4" s="188" t="s">
        <v>770</v>
      </c>
      <c r="I4" s="188" t="s">
        <v>145</v>
      </c>
      <c r="J4" s="188" t="s">
        <v>771</v>
      </c>
    </row>
    <row r="5" spans="1:10">
      <c r="A5" s="176" t="s">
        <v>757</v>
      </c>
      <c r="B5" s="79" t="s">
        <v>758</v>
      </c>
      <c r="C5" s="13">
        <v>0</v>
      </c>
      <c r="D5" s="13">
        <v>0</v>
      </c>
      <c r="E5" s="698"/>
      <c r="F5" s="13" t="s">
        <v>921</v>
      </c>
      <c r="G5" s="13">
        <v>0</v>
      </c>
      <c r="H5" s="13">
        <v>0</v>
      </c>
      <c r="I5" s="13">
        <v>0</v>
      </c>
      <c r="J5" s="13">
        <v>0</v>
      </c>
    </row>
    <row r="6" spans="1:10">
      <c r="A6" s="176" t="s">
        <v>759</v>
      </c>
      <c r="B6" s="79" t="s">
        <v>760</v>
      </c>
      <c r="C6" s="13">
        <v>0</v>
      </c>
      <c r="D6" s="13">
        <v>0</v>
      </c>
      <c r="E6" s="698"/>
      <c r="F6" s="13" t="s">
        <v>921</v>
      </c>
      <c r="G6" s="13">
        <v>0</v>
      </c>
      <c r="H6" s="13">
        <v>0</v>
      </c>
      <c r="I6" s="13">
        <v>0</v>
      </c>
      <c r="J6" s="13">
        <v>0</v>
      </c>
    </row>
    <row r="7" spans="1:10">
      <c r="A7" s="176">
        <v>1</v>
      </c>
      <c r="B7" s="79" t="s">
        <v>761</v>
      </c>
      <c r="C7" s="13">
        <v>2885.04678745</v>
      </c>
      <c r="D7" s="13">
        <v>1355.8449470799999</v>
      </c>
      <c r="E7" s="698"/>
      <c r="F7" s="13" t="s">
        <v>921</v>
      </c>
      <c r="G7" s="13">
        <v>9675.9101475200005</v>
      </c>
      <c r="H7" s="13">
        <v>6803.0817727299991</v>
      </c>
      <c r="I7" s="13">
        <v>6472.9090427299998</v>
      </c>
      <c r="J7" s="13">
        <v>7509.4832751899994</v>
      </c>
    </row>
    <row r="8" spans="1:10">
      <c r="A8" s="176">
        <v>2</v>
      </c>
      <c r="B8" s="79" t="s">
        <v>141</v>
      </c>
      <c r="C8" s="698"/>
      <c r="D8" s="698"/>
      <c r="E8" s="13">
        <v>0</v>
      </c>
      <c r="F8" s="13">
        <v>0</v>
      </c>
      <c r="G8" s="13">
        <v>0</v>
      </c>
      <c r="H8" s="13">
        <v>0</v>
      </c>
      <c r="I8" s="13">
        <v>0</v>
      </c>
      <c r="J8" s="13">
        <v>0</v>
      </c>
    </row>
    <row r="9" spans="1:10">
      <c r="A9" s="176" t="s">
        <v>746</v>
      </c>
      <c r="B9" s="187" t="s">
        <v>762</v>
      </c>
      <c r="C9" s="698"/>
      <c r="D9" s="698"/>
      <c r="E9" s="13">
        <v>0</v>
      </c>
      <c r="F9" s="699"/>
      <c r="G9" s="13">
        <v>0</v>
      </c>
      <c r="H9" s="13">
        <v>0</v>
      </c>
      <c r="I9" s="13">
        <v>0</v>
      </c>
      <c r="J9" s="13">
        <v>0</v>
      </c>
    </row>
    <row r="10" spans="1:10">
      <c r="A10" s="176" t="s">
        <v>763</v>
      </c>
      <c r="B10" s="187" t="s">
        <v>764</v>
      </c>
      <c r="C10" s="698"/>
      <c r="D10" s="698"/>
      <c r="E10" s="13">
        <v>0</v>
      </c>
      <c r="F10" s="699"/>
      <c r="G10" s="13">
        <v>0</v>
      </c>
      <c r="H10" s="13">
        <v>0</v>
      </c>
      <c r="I10" s="13">
        <v>0</v>
      </c>
      <c r="J10" s="13">
        <v>0</v>
      </c>
    </row>
    <row r="11" spans="1:10">
      <c r="A11" s="176" t="s">
        <v>765</v>
      </c>
      <c r="B11" s="187" t="s">
        <v>766</v>
      </c>
      <c r="C11" s="698"/>
      <c r="D11" s="698"/>
      <c r="E11" s="13">
        <v>0</v>
      </c>
      <c r="F11" s="699"/>
      <c r="G11" s="13">
        <v>0</v>
      </c>
      <c r="H11" s="13">
        <v>0</v>
      </c>
      <c r="I11" s="13">
        <v>0</v>
      </c>
      <c r="J11" s="13">
        <v>0</v>
      </c>
    </row>
    <row r="12" spans="1:10">
      <c r="A12" s="176">
        <v>3</v>
      </c>
      <c r="B12" s="79" t="s">
        <v>142</v>
      </c>
      <c r="C12" s="698"/>
      <c r="D12" s="698"/>
      <c r="E12" s="698"/>
      <c r="F12" s="698"/>
      <c r="G12" s="13">
        <v>0</v>
      </c>
      <c r="H12" s="13">
        <v>0</v>
      </c>
      <c r="I12" s="13">
        <v>0</v>
      </c>
      <c r="J12" s="13">
        <v>0</v>
      </c>
    </row>
    <row r="13" spans="1:10">
      <c r="A13" s="176">
        <v>4</v>
      </c>
      <c r="B13" s="79" t="s">
        <v>143</v>
      </c>
      <c r="C13" s="698"/>
      <c r="D13" s="698"/>
      <c r="E13" s="698"/>
      <c r="F13" s="698"/>
      <c r="G13" s="13">
        <v>62390.576537221001</v>
      </c>
      <c r="H13" s="13">
        <v>991.90249876628991</v>
      </c>
      <c r="I13" s="13">
        <v>991.90249876628991</v>
      </c>
      <c r="J13" s="13">
        <v>530.41608451137006</v>
      </c>
    </row>
    <row r="14" spans="1:10">
      <c r="A14" s="176">
        <v>5</v>
      </c>
      <c r="B14" s="79" t="s">
        <v>144</v>
      </c>
      <c r="C14" s="698"/>
      <c r="D14" s="698"/>
      <c r="E14" s="698"/>
      <c r="F14" s="698"/>
      <c r="G14" s="13">
        <v>0</v>
      </c>
      <c r="H14" s="13">
        <v>0</v>
      </c>
      <c r="I14" s="13">
        <v>0</v>
      </c>
      <c r="J14" s="13">
        <v>0</v>
      </c>
    </row>
    <row r="15" spans="1:10">
      <c r="A15" s="304">
        <v>6</v>
      </c>
      <c r="B15" s="122" t="s">
        <v>51</v>
      </c>
      <c r="C15" s="338"/>
      <c r="D15" s="338"/>
      <c r="E15" s="338"/>
      <c r="F15" s="338"/>
      <c r="G15" s="88">
        <v>72066.486684741001</v>
      </c>
      <c r="H15" s="88">
        <v>7794.9842714962997</v>
      </c>
      <c r="I15" s="88">
        <v>7464.8115414962995</v>
      </c>
      <c r="J15" s="88">
        <v>8039.8993597013996</v>
      </c>
    </row>
    <row r="16" spans="1:10">
      <c r="A16" s="49"/>
    </row>
    <row r="17" spans="1:10">
      <c r="A17" s="49"/>
    </row>
    <row r="18" spans="1:10">
      <c r="A18" s="161"/>
      <c r="H18" s="26"/>
    </row>
    <row r="19" spans="1:10">
      <c r="A19" s="165"/>
      <c r="B19" s="48"/>
      <c r="C19" s="108" t="s">
        <v>254</v>
      </c>
      <c r="D19" s="108" t="s">
        <v>255</v>
      </c>
      <c r="E19" s="108" t="s">
        <v>256</v>
      </c>
      <c r="F19" s="108" t="s">
        <v>257</v>
      </c>
      <c r="G19" s="108" t="s">
        <v>258</v>
      </c>
      <c r="H19" s="112" t="s">
        <v>259</v>
      </c>
      <c r="I19" s="108" t="s">
        <v>260</v>
      </c>
      <c r="J19" s="108" t="s">
        <v>261</v>
      </c>
    </row>
    <row r="20" spans="1:10" ht="35.15" customHeight="1">
      <c r="A20" s="1210" t="s">
        <v>1766</v>
      </c>
      <c r="B20" s="1210"/>
      <c r="C20" s="188" t="s">
        <v>767</v>
      </c>
      <c r="D20" s="188" t="s">
        <v>768</v>
      </c>
      <c r="E20" s="188" t="s">
        <v>140</v>
      </c>
      <c r="F20" s="188" t="s">
        <v>772</v>
      </c>
      <c r="G20" s="188" t="s">
        <v>769</v>
      </c>
      <c r="H20" s="188" t="s">
        <v>770</v>
      </c>
      <c r="I20" s="188" t="s">
        <v>145</v>
      </c>
      <c r="J20" s="188" t="s">
        <v>771</v>
      </c>
    </row>
    <row r="21" spans="1:10">
      <c r="A21" s="176" t="s">
        <v>757</v>
      </c>
      <c r="B21" s="79" t="s">
        <v>758</v>
      </c>
      <c r="C21" s="13">
        <v>0</v>
      </c>
      <c r="D21" s="13">
        <v>0</v>
      </c>
      <c r="E21" s="698"/>
      <c r="F21" s="13" t="s">
        <v>921</v>
      </c>
      <c r="G21" s="13">
        <v>0</v>
      </c>
      <c r="H21" s="13">
        <v>0</v>
      </c>
      <c r="I21" s="13">
        <v>0</v>
      </c>
      <c r="J21" s="13">
        <v>0</v>
      </c>
    </row>
    <row r="22" spans="1:10">
      <c r="A22" s="176" t="s">
        <v>759</v>
      </c>
      <c r="B22" s="79" t="s">
        <v>760</v>
      </c>
      <c r="C22" s="13">
        <v>0</v>
      </c>
      <c r="D22" s="13">
        <v>0</v>
      </c>
      <c r="E22" s="698"/>
      <c r="F22" s="13" t="s">
        <v>921</v>
      </c>
      <c r="G22" s="13">
        <v>0</v>
      </c>
      <c r="H22" s="13">
        <v>0</v>
      </c>
      <c r="I22" s="13">
        <v>0</v>
      </c>
      <c r="J22" s="13">
        <v>0</v>
      </c>
    </row>
    <row r="23" spans="1:10">
      <c r="A23" s="176">
        <v>1</v>
      </c>
      <c r="B23" s="79" t="s">
        <v>761</v>
      </c>
      <c r="C23" s="13">
        <v>2199.2742774099997</v>
      </c>
      <c r="D23" s="13">
        <v>1969.15074744</v>
      </c>
      <c r="E23" s="698"/>
      <c r="F23" s="13" t="s">
        <v>921</v>
      </c>
      <c r="G23" s="13">
        <v>10837.559265709999</v>
      </c>
      <c r="H23" s="13">
        <v>6186.0330388800003</v>
      </c>
      <c r="I23" s="13">
        <v>5872.1088558199999</v>
      </c>
      <c r="J23" s="13">
        <v>6092.42414448</v>
      </c>
    </row>
    <row r="24" spans="1:10">
      <c r="A24" s="176">
        <v>2</v>
      </c>
      <c r="B24" s="79" t="s">
        <v>141</v>
      </c>
      <c r="C24" s="698"/>
      <c r="D24" s="698"/>
      <c r="E24" s="13">
        <v>0</v>
      </c>
      <c r="F24" s="13">
        <v>0</v>
      </c>
      <c r="G24" s="13">
        <v>0</v>
      </c>
      <c r="H24" s="13">
        <v>0</v>
      </c>
      <c r="I24" s="13">
        <v>0</v>
      </c>
      <c r="J24" s="13">
        <v>0</v>
      </c>
    </row>
    <row r="25" spans="1:10">
      <c r="A25" s="176" t="s">
        <v>746</v>
      </c>
      <c r="B25" s="187" t="s">
        <v>762</v>
      </c>
      <c r="C25" s="698"/>
      <c r="D25" s="698"/>
      <c r="E25" s="13">
        <v>0</v>
      </c>
      <c r="F25" s="699"/>
      <c r="G25" s="13">
        <v>0</v>
      </c>
      <c r="H25" s="13">
        <v>0</v>
      </c>
      <c r="I25" s="13">
        <v>0</v>
      </c>
      <c r="J25" s="13">
        <v>0</v>
      </c>
    </row>
    <row r="26" spans="1:10">
      <c r="A26" s="176" t="s">
        <v>763</v>
      </c>
      <c r="B26" s="187" t="s">
        <v>764</v>
      </c>
      <c r="C26" s="698"/>
      <c r="D26" s="698"/>
      <c r="E26" s="13">
        <v>0</v>
      </c>
      <c r="F26" s="699"/>
      <c r="G26" s="13">
        <v>0</v>
      </c>
      <c r="H26" s="13">
        <v>0</v>
      </c>
      <c r="I26" s="13">
        <v>0</v>
      </c>
      <c r="J26" s="13">
        <v>0</v>
      </c>
    </row>
    <row r="27" spans="1:10">
      <c r="A27" s="176" t="s">
        <v>765</v>
      </c>
      <c r="B27" s="187" t="s">
        <v>766</v>
      </c>
      <c r="C27" s="698"/>
      <c r="D27" s="698"/>
      <c r="E27" s="13">
        <v>0</v>
      </c>
      <c r="F27" s="699"/>
      <c r="G27" s="13">
        <v>0</v>
      </c>
      <c r="H27" s="13">
        <v>0</v>
      </c>
      <c r="I27" s="13">
        <v>0</v>
      </c>
      <c r="J27" s="13">
        <v>0</v>
      </c>
    </row>
    <row r="28" spans="1:10">
      <c r="A28" s="176">
        <v>3</v>
      </c>
      <c r="B28" s="79" t="s">
        <v>142</v>
      </c>
      <c r="C28" s="698"/>
      <c r="D28" s="698"/>
      <c r="E28" s="698"/>
      <c r="F28" s="698"/>
      <c r="G28" s="13">
        <v>0</v>
      </c>
      <c r="H28" s="13">
        <v>0</v>
      </c>
      <c r="I28" s="13">
        <v>0</v>
      </c>
      <c r="J28" s="13">
        <v>0</v>
      </c>
    </row>
    <row r="29" spans="1:10">
      <c r="A29" s="176">
        <v>4</v>
      </c>
      <c r="B29" s="79" t="s">
        <v>143</v>
      </c>
      <c r="C29" s="698"/>
      <c r="D29" s="698"/>
      <c r="E29" s="698"/>
      <c r="F29" s="698"/>
      <c r="G29" s="13">
        <v>63604.308562148006</v>
      </c>
      <c r="H29" s="13">
        <v>1402.2642517142001</v>
      </c>
      <c r="I29" s="13">
        <v>1402.2642517142001</v>
      </c>
      <c r="J29" s="13">
        <v>797.78728825419</v>
      </c>
    </row>
    <row r="30" spans="1:10">
      <c r="A30" s="176">
        <v>5</v>
      </c>
      <c r="B30" s="79" t="s">
        <v>144</v>
      </c>
      <c r="C30" s="698"/>
      <c r="D30" s="698"/>
      <c r="E30" s="698"/>
      <c r="F30" s="698"/>
      <c r="G30" s="13">
        <v>0</v>
      </c>
      <c r="H30" s="13">
        <v>0</v>
      </c>
      <c r="I30" s="13">
        <v>0</v>
      </c>
      <c r="J30" s="13">
        <v>0</v>
      </c>
    </row>
    <row r="31" spans="1:10">
      <c r="A31" s="304">
        <v>6</v>
      </c>
      <c r="B31" s="122" t="s">
        <v>51</v>
      </c>
      <c r="C31" s="338"/>
      <c r="D31" s="338"/>
      <c r="E31" s="338"/>
      <c r="F31" s="338"/>
      <c r="G31" s="88">
        <v>74441.867827858005</v>
      </c>
      <c r="H31" s="88">
        <v>7588.2972905941997</v>
      </c>
      <c r="I31" s="88">
        <v>7274.3731075341993</v>
      </c>
      <c r="J31" s="88">
        <v>6890.2114327341997</v>
      </c>
    </row>
  </sheetData>
  <mergeCells count="2">
    <mergeCell ref="A4:B4"/>
    <mergeCell ref="A20:B20"/>
  </mergeCells>
  <hyperlinks>
    <hyperlink ref="J1" location="Index!A1" display="Index" xr:uid="{F21F2690-6974-40B7-A944-21076E25F51D}"/>
  </hyperlinks>
  <pageMargins left="0.70866141732283472" right="0.70866141732283472" top="0.74803149606299213" bottom="0.74803149606299213" header="0.31496062992125984" footer="0.31496062992125984"/>
  <pageSetup paperSize="9"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4E81-9F0E-40BB-BD95-8BBE06D7DE17}">
  <sheetPr>
    <tabColor rgb="FFED7D31"/>
    <pageSetUpPr fitToPage="1"/>
  </sheetPr>
  <dimension ref="A1:J35"/>
  <sheetViews>
    <sheetView showGridLines="0" zoomScaleNormal="100" zoomScaleSheetLayoutView="115" workbookViewId="0">
      <selection activeCell="F24" sqref="F24"/>
    </sheetView>
  </sheetViews>
  <sheetFormatPr defaultColWidth="9.1796875" defaultRowHeight="14"/>
  <cols>
    <col min="1" max="1" width="3.1796875" style="2" customWidth="1"/>
    <col min="2" max="2" width="55" style="2" customWidth="1"/>
    <col min="3" max="3" width="18.453125" style="2" customWidth="1"/>
    <col min="4" max="4" width="19.54296875" style="2" customWidth="1"/>
    <col min="5" max="5" width="6.54296875" style="2" customWidth="1"/>
    <col min="6" max="6" width="19.453125" style="2" customWidth="1"/>
    <col min="7" max="8" width="18.453125" style="2" customWidth="1"/>
    <col min="9" max="9" width="12.54296875" style="2" customWidth="1"/>
    <col min="10" max="13" width="8.54296875" style="2" customWidth="1"/>
    <col min="14" max="15" width="9.81640625" style="2" customWidth="1"/>
    <col min="16" max="16384" width="9.1796875" style="2"/>
  </cols>
  <sheetData>
    <row r="1" spans="1:8" ht="15.75" customHeight="1">
      <c r="A1" s="62" t="s">
        <v>1027</v>
      </c>
      <c r="B1" s="612"/>
      <c r="C1" s="612"/>
      <c r="D1" s="128" t="s">
        <v>201</v>
      </c>
    </row>
    <row r="2" spans="1:8">
      <c r="A2" s="161"/>
      <c r="H2" s="26"/>
    </row>
    <row r="3" spans="1:8">
      <c r="A3" s="597" t="s">
        <v>1772</v>
      </c>
      <c r="B3" s="48"/>
      <c r="C3" s="106" t="s">
        <v>254</v>
      </c>
      <c r="D3" s="106" t="s">
        <v>255</v>
      </c>
      <c r="H3" s="26"/>
    </row>
    <row r="4" spans="1:8">
      <c r="A4" s="60" t="s">
        <v>218</v>
      </c>
      <c r="B4" s="61"/>
      <c r="C4" s="276" t="s">
        <v>145</v>
      </c>
      <c r="D4" s="276" t="s">
        <v>771</v>
      </c>
      <c r="H4" s="26"/>
    </row>
    <row r="5" spans="1:8">
      <c r="A5" s="176">
        <v>1</v>
      </c>
      <c r="B5" s="79" t="s">
        <v>773</v>
      </c>
      <c r="C5" s="63">
        <v>0</v>
      </c>
      <c r="D5" s="63">
        <v>0</v>
      </c>
      <c r="H5" s="26"/>
    </row>
    <row r="6" spans="1:8">
      <c r="A6" s="176">
        <v>2</v>
      </c>
      <c r="B6" s="187" t="s">
        <v>146</v>
      </c>
      <c r="C6" s="636"/>
      <c r="D6" s="63">
        <v>0</v>
      </c>
      <c r="H6" s="26"/>
    </row>
    <row r="7" spans="1:8">
      <c r="A7" s="176">
        <v>3</v>
      </c>
      <c r="B7" s="187" t="s">
        <v>777</v>
      </c>
      <c r="C7" s="636"/>
      <c r="D7" s="63">
        <v>0</v>
      </c>
      <c r="H7" s="26"/>
    </row>
    <row r="8" spans="1:8">
      <c r="A8" s="176">
        <v>4</v>
      </c>
      <c r="B8" s="79" t="s">
        <v>774</v>
      </c>
      <c r="C8" s="13">
        <v>1311.5184537221999</v>
      </c>
      <c r="D8" s="13">
        <v>392.11065774721999</v>
      </c>
      <c r="H8" s="26"/>
    </row>
    <row r="9" spans="1:8">
      <c r="A9" s="176" t="s">
        <v>266</v>
      </c>
      <c r="B9" s="79" t="s">
        <v>776</v>
      </c>
      <c r="C9" s="63">
        <v>0</v>
      </c>
      <c r="D9" s="63">
        <v>0</v>
      </c>
      <c r="H9" s="26"/>
    </row>
    <row r="10" spans="1:8">
      <c r="A10" s="15">
        <v>5</v>
      </c>
      <c r="B10" s="116" t="s">
        <v>775</v>
      </c>
      <c r="C10" s="16">
        <v>1311.5184537221999</v>
      </c>
      <c r="D10" s="16">
        <v>392.11065774721999</v>
      </c>
      <c r="H10" s="26"/>
    </row>
    <row r="11" spans="1:8">
      <c r="A11" s="161"/>
      <c r="D11" s="50"/>
      <c r="H11" s="26"/>
    </row>
    <row r="12" spans="1:8">
      <c r="A12" s="161"/>
      <c r="D12" s="50"/>
      <c r="H12" s="26"/>
    </row>
    <row r="13" spans="1:8">
      <c r="A13" s="30"/>
      <c r="B13" s="30"/>
      <c r="C13" s="30"/>
      <c r="D13" s="27" t="s">
        <v>78</v>
      </c>
      <c r="E13" s="30"/>
      <c r="F13" s="30"/>
      <c r="G13" s="30"/>
      <c r="H13" s="30"/>
    </row>
    <row r="14" spans="1:8">
      <c r="A14" s="597" t="s">
        <v>1765</v>
      </c>
      <c r="B14" s="48"/>
      <c r="C14" s="106" t="s">
        <v>254</v>
      </c>
      <c r="D14" s="106" t="s">
        <v>255</v>
      </c>
      <c r="H14" s="26"/>
    </row>
    <row r="15" spans="1:8">
      <c r="A15" s="60" t="s">
        <v>218</v>
      </c>
      <c r="B15" s="61"/>
      <c r="C15" s="276" t="s">
        <v>145</v>
      </c>
      <c r="D15" s="276" t="s">
        <v>771</v>
      </c>
      <c r="H15" s="26"/>
    </row>
    <row r="16" spans="1:8">
      <c r="A16" s="176">
        <v>1</v>
      </c>
      <c r="B16" s="79" t="s">
        <v>773</v>
      </c>
      <c r="C16" s="63">
        <v>0</v>
      </c>
      <c r="D16" s="63">
        <v>0</v>
      </c>
      <c r="H16" s="26"/>
    </row>
    <row r="17" spans="1:10">
      <c r="A17" s="176">
        <v>2</v>
      </c>
      <c r="B17" s="187" t="s">
        <v>146</v>
      </c>
      <c r="C17" s="636"/>
      <c r="D17" s="63">
        <v>0</v>
      </c>
      <c r="H17" s="26"/>
    </row>
    <row r="18" spans="1:10">
      <c r="A18" s="176">
        <v>3</v>
      </c>
      <c r="B18" s="187" t="s">
        <v>777</v>
      </c>
      <c r="C18" s="636"/>
      <c r="D18" s="63">
        <v>0</v>
      </c>
      <c r="H18" s="26"/>
    </row>
    <row r="19" spans="1:10">
      <c r="A19" s="176">
        <v>4</v>
      </c>
      <c r="B19" s="79" t="s">
        <v>774</v>
      </c>
      <c r="C19" s="13">
        <v>1890.6037765501999</v>
      </c>
      <c r="D19" s="13">
        <v>680.51020025280002</v>
      </c>
      <c r="H19" s="26"/>
    </row>
    <row r="20" spans="1:10">
      <c r="A20" s="176" t="s">
        <v>266</v>
      </c>
      <c r="B20" s="79" t="s">
        <v>776</v>
      </c>
      <c r="C20" s="63">
        <v>0</v>
      </c>
      <c r="D20" s="63">
        <v>0</v>
      </c>
      <c r="H20" s="26"/>
    </row>
    <row r="21" spans="1:10">
      <c r="A21" s="15">
        <v>5</v>
      </c>
      <c r="B21" s="116" t="s">
        <v>775</v>
      </c>
      <c r="C21" s="16">
        <v>1890.6037765501999</v>
      </c>
      <c r="D21" s="16">
        <v>680.51020025280002</v>
      </c>
      <c r="H21" s="26"/>
    </row>
    <row r="22" spans="1:10">
      <c r="A22" s="30"/>
      <c r="B22" s="30"/>
      <c r="C22" s="30"/>
      <c r="D22" s="30"/>
      <c r="E22" s="30"/>
      <c r="F22" s="30"/>
      <c r="G22" s="30"/>
      <c r="H22" s="30"/>
      <c r="I22" s="49"/>
      <c r="J22" s="49"/>
    </row>
    <row r="23" spans="1:10">
      <c r="A23" s="30"/>
      <c r="B23" s="30"/>
      <c r="C23" s="30"/>
      <c r="D23" s="30"/>
      <c r="E23" s="30"/>
      <c r="F23" s="30"/>
      <c r="G23" s="30"/>
      <c r="H23" s="30"/>
      <c r="I23" s="49"/>
      <c r="J23" s="49"/>
    </row>
    <row r="24" spans="1:10">
      <c r="A24" s="30"/>
      <c r="B24" s="30"/>
      <c r="C24" s="30"/>
      <c r="D24" s="30"/>
      <c r="E24" s="30"/>
      <c r="F24" s="30"/>
      <c r="G24" s="30"/>
      <c r="H24" s="30"/>
      <c r="I24" s="49"/>
      <c r="J24" s="49"/>
    </row>
    <row r="25" spans="1:10">
      <c r="A25" s="30"/>
      <c r="B25" s="30"/>
      <c r="C25" s="30"/>
      <c r="D25" s="30"/>
      <c r="E25" s="30"/>
      <c r="F25" s="30"/>
      <c r="G25" s="30"/>
      <c r="H25" s="30"/>
      <c r="I25" s="49"/>
      <c r="J25" s="49"/>
    </row>
    <row r="26" spans="1:10">
      <c r="A26" s="30"/>
      <c r="B26" s="30"/>
      <c r="C26" s="30"/>
      <c r="D26" s="30"/>
      <c r="E26" s="30"/>
      <c r="F26" s="30"/>
      <c r="G26" s="30"/>
      <c r="H26" s="30"/>
      <c r="I26" s="49"/>
      <c r="J26" s="49"/>
    </row>
    <row r="27" spans="1:10">
      <c r="A27" s="30"/>
      <c r="B27" s="30"/>
      <c r="C27" s="30"/>
      <c r="D27" s="30"/>
      <c r="E27" s="30"/>
      <c r="F27" s="30"/>
      <c r="G27" s="30"/>
      <c r="H27" s="30"/>
      <c r="I27" s="49"/>
      <c r="J27" s="49"/>
    </row>
    <row r="28" spans="1:10">
      <c r="A28" s="30"/>
      <c r="B28" s="30"/>
      <c r="C28" s="30"/>
      <c r="D28" s="30"/>
      <c r="E28" s="30"/>
      <c r="F28" s="30"/>
      <c r="G28" s="30"/>
      <c r="H28" s="30"/>
      <c r="I28" s="49"/>
      <c r="J28" s="49"/>
    </row>
    <row r="29" spans="1:10">
      <c r="H29" s="49"/>
      <c r="I29" s="49"/>
      <c r="J29" s="49"/>
    </row>
    <row r="30" spans="1:10">
      <c r="H30" s="49"/>
      <c r="I30" s="49"/>
      <c r="J30" s="49"/>
    </row>
    <row r="31" spans="1:10">
      <c r="H31" s="49"/>
      <c r="I31" s="49"/>
      <c r="J31" s="49"/>
    </row>
    <row r="32" spans="1:10">
      <c r="H32" s="49"/>
      <c r="I32" s="49"/>
      <c r="J32" s="49"/>
    </row>
    <row r="33" spans="8:10">
      <c r="H33" s="49"/>
      <c r="I33" s="49"/>
      <c r="J33" s="49"/>
    </row>
    <row r="34" spans="8:10">
      <c r="H34" s="49"/>
      <c r="I34" s="49"/>
      <c r="J34" s="49"/>
    </row>
    <row r="35" spans="8:10">
      <c r="H35" s="49"/>
      <c r="I35" s="49"/>
      <c r="J35" s="49"/>
    </row>
  </sheetData>
  <hyperlinks>
    <hyperlink ref="D1" location="Index!A1" display="Index" xr:uid="{40FDF778-ECCF-460D-872B-B244CA850988}"/>
  </hyperlinks>
  <pageMargins left="0.7" right="0.7" top="0.75" bottom="0.75" header="0.3" footer="0.3"/>
  <pageSetup paperSize="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40C4E-7B39-438A-BED1-A293B5D6BB6A}">
  <sheetPr>
    <tabColor rgb="FFED7D31"/>
    <pageSetUpPr fitToPage="1"/>
  </sheetPr>
  <dimension ref="A1:P33"/>
  <sheetViews>
    <sheetView showGridLines="0" zoomScaleNormal="100" zoomScaleSheetLayoutView="130" workbookViewId="0">
      <selection activeCell="G11" sqref="G11"/>
    </sheetView>
  </sheetViews>
  <sheetFormatPr defaultColWidth="9.1796875" defaultRowHeight="14"/>
  <cols>
    <col min="1" max="1" width="3.1796875" style="2" customWidth="1"/>
    <col min="2" max="2" width="37.453125" style="2" customWidth="1"/>
    <col min="3" max="14" width="6" style="2" customWidth="1"/>
    <col min="15" max="19" width="8.54296875" style="2" customWidth="1"/>
    <col min="20" max="21" width="9.81640625" style="2" customWidth="1"/>
    <col min="22" max="16384" width="9.1796875" style="2"/>
  </cols>
  <sheetData>
    <row r="1" spans="1:16" ht="15.75" customHeight="1">
      <c r="A1" s="612" t="s">
        <v>1028</v>
      </c>
      <c r="B1" s="612"/>
      <c r="C1" s="612"/>
      <c r="D1" s="612"/>
      <c r="E1" s="612"/>
      <c r="F1" s="612"/>
      <c r="G1" s="612"/>
      <c r="H1" s="612"/>
      <c r="I1" s="612"/>
      <c r="J1" s="612"/>
      <c r="K1" s="612"/>
      <c r="L1" s="134"/>
      <c r="M1" s="612"/>
      <c r="N1" s="128" t="s">
        <v>201</v>
      </c>
    </row>
    <row r="2" spans="1:16" ht="15" customHeight="1">
      <c r="A2" s="161"/>
      <c r="G2" s="26"/>
    </row>
    <row r="3" spans="1:16" ht="14.25" customHeight="1">
      <c r="A3" s="597" t="s">
        <v>1772</v>
      </c>
      <c r="B3" s="110"/>
      <c r="C3" s="1211" t="s">
        <v>82</v>
      </c>
      <c r="D3" s="1211"/>
      <c r="E3" s="1211"/>
      <c r="F3" s="1211"/>
      <c r="G3" s="1211"/>
      <c r="H3" s="1211"/>
      <c r="I3" s="1211"/>
      <c r="J3" s="1211"/>
      <c r="K3" s="1211"/>
      <c r="L3" s="1211"/>
      <c r="M3" s="311"/>
      <c r="N3" s="48"/>
    </row>
    <row r="4" spans="1:16" ht="14.25" customHeight="1">
      <c r="A4" s="230" t="s">
        <v>218</v>
      </c>
      <c r="C4" s="293" t="s">
        <v>254</v>
      </c>
      <c r="D4" s="293" t="s">
        <v>255</v>
      </c>
      <c r="E4" s="293" t="s">
        <v>256</v>
      </c>
      <c r="F4" s="293" t="s">
        <v>257</v>
      </c>
      <c r="G4" s="293" t="s">
        <v>258</v>
      </c>
      <c r="H4" s="293" t="s">
        <v>259</v>
      </c>
      <c r="I4" s="293" t="s">
        <v>260</v>
      </c>
      <c r="J4" s="293" t="s">
        <v>261</v>
      </c>
      <c r="K4" s="293" t="s">
        <v>262</v>
      </c>
      <c r="L4" s="293" t="s">
        <v>263</v>
      </c>
      <c r="M4" s="301" t="s">
        <v>264</v>
      </c>
      <c r="N4" s="301" t="s">
        <v>265</v>
      </c>
    </row>
    <row r="5" spans="1:16">
      <c r="A5" s="177"/>
      <c r="B5" s="177" t="s">
        <v>780</v>
      </c>
      <c r="C5" s="64">
        <v>0</v>
      </c>
      <c r="D5" s="64">
        <v>0.02</v>
      </c>
      <c r="E5" s="64">
        <v>0.04</v>
      </c>
      <c r="F5" s="64">
        <v>0.1</v>
      </c>
      <c r="G5" s="64">
        <v>0.2</v>
      </c>
      <c r="H5" s="64">
        <v>0.5</v>
      </c>
      <c r="I5" s="64">
        <v>0.7</v>
      </c>
      <c r="J5" s="64">
        <v>0.75</v>
      </c>
      <c r="K5" s="64">
        <v>1</v>
      </c>
      <c r="L5" s="64">
        <v>1.5</v>
      </c>
      <c r="M5" s="188" t="s">
        <v>121</v>
      </c>
      <c r="N5" s="188" t="s">
        <v>51</v>
      </c>
    </row>
    <row r="6" spans="1:16">
      <c r="A6" s="41">
        <v>1</v>
      </c>
      <c r="B6" s="41" t="s">
        <v>778</v>
      </c>
      <c r="C6" s="13">
        <v>18.962856540000001</v>
      </c>
      <c r="D6" s="13">
        <v>0</v>
      </c>
      <c r="E6" s="13">
        <v>0</v>
      </c>
      <c r="F6" s="13">
        <v>0</v>
      </c>
      <c r="G6" s="13">
        <v>0</v>
      </c>
      <c r="H6" s="13">
        <v>0</v>
      </c>
      <c r="I6" s="13">
        <v>0</v>
      </c>
      <c r="J6" s="13">
        <v>0</v>
      </c>
      <c r="K6" s="13">
        <v>0</v>
      </c>
      <c r="L6" s="13">
        <v>0</v>
      </c>
      <c r="M6" s="13">
        <v>0</v>
      </c>
      <c r="N6" s="133">
        <v>18.962856540000001</v>
      </c>
    </row>
    <row r="7" spans="1:16">
      <c r="A7" s="176">
        <v>2</v>
      </c>
      <c r="B7" s="176" t="s">
        <v>779</v>
      </c>
      <c r="C7" s="13">
        <v>0</v>
      </c>
      <c r="D7" s="13">
        <v>0</v>
      </c>
      <c r="E7" s="13">
        <v>0</v>
      </c>
      <c r="F7" s="13">
        <v>0</v>
      </c>
      <c r="G7" s="13">
        <v>0</v>
      </c>
      <c r="H7" s="13">
        <v>0</v>
      </c>
      <c r="I7" s="13">
        <v>0</v>
      </c>
      <c r="J7" s="13">
        <v>0</v>
      </c>
      <c r="K7" s="13">
        <v>0</v>
      </c>
      <c r="L7" s="13">
        <v>0</v>
      </c>
      <c r="M7" s="13">
        <v>0</v>
      </c>
      <c r="N7" s="133">
        <v>0</v>
      </c>
    </row>
    <row r="8" spans="1:16">
      <c r="A8" s="176">
        <v>3</v>
      </c>
      <c r="B8" s="176" t="s">
        <v>100</v>
      </c>
      <c r="C8" s="13">
        <v>0</v>
      </c>
      <c r="D8" s="13">
        <v>0</v>
      </c>
      <c r="E8" s="13">
        <v>0</v>
      </c>
      <c r="F8" s="13">
        <v>0</v>
      </c>
      <c r="G8" s="13">
        <v>0</v>
      </c>
      <c r="H8" s="13">
        <v>0</v>
      </c>
      <c r="I8" s="13">
        <v>0</v>
      </c>
      <c r="J8" s="13">
        <v>0</v>
      </c>
      <c r="K8" s="13">
        <v>0</v>
      </c>
      <c r="L8" s="13">
        <v>0</v>
      </c>
      <c r="M8" s="13">
        <v>0</v>
      </c>
      <c r="N8" s="133">
        <v>0</v>
      </c>
    </row>
    <row r="9" spans="1:16">
      <c r="A9" s="176">
        <v>4</v>
      </c>
      <c r="B9" s="176" t="s">
        <v>101</v>
      </c>
      <c r="C9" s="13">
        <v>0</v>
      </c>
      <c r="D9" s="13">
        <v>0</v>
      </c>
      <c r="E9" s="13">
        <v>0</v>
      </c>
      <c r="F9" s="13">
        <v>0</v>
      </c>
      <c r="G9" s="13">
        <v>0</v>
      </c>
      <c r="H9" s="13">
        <v>0</v>
      </c>
      <c r="I9" s="13">
        <v>0</v>
      </c>
      <c r="J9" s="13">
        <v>0</v>
      </c>
      <c r="K9" s="13">
        <v>0</v>
      </c>
      <c r="L9" s="13">
        <v>0</v>
      </c>
      <c r="M9" s="13">
        <v>0</v>
      </c>
      <c r="N9" s="133">
        <v>0</v>
      </c>
    </row>
    <row r="10" spans="1:16">
      <c r="A10" s="176">
        <v>5</v>
      </c>
      <c r="B10" s="176" t="s">
        <v>102</v>
      </c>
      <c r="C10" s="13" t="s">
        <v>78</v>
      </c>
      <c r="D10" s="13"/>
      <c r="E10" s="13"/>
      <c r="F10" s="13"/>
      <c r="G10" s="13"/>
      <c r="H10" s="13"/>
      <c r="I10" s="13"/>
      <c r="J10" s="13"/>
      <c r="K10" s="13"/>
      <c r="L10" s="13"/>
      <c r="M10" s="13"/>
      <c r="N10" s="133">
        <v>0</v>
      </c>
    </row>
    <row r="11" spans="1:16">
      <c r="A11" s="176">
        <v>6</v>
      </c>
      <c r="B11" s="176" t="s">
        <v>96</v>
      </c>
      <c r="C11" s="13">
        <v>0</v>
      </c>
      <c r="D11" s="13">
        <v>0</v>
      </c>
      <c r="E11" s="13">
        <v>0</v>
      </c>
      <c r="F11" s="13">
        <v>0</v>
      </c>
      <c r="G11" s="13">
        <v>233.003119</v>
      </c>
      <c r="H11" s="13">
        <v>1001.67976774</v>
      </c>
      <c r="I11" s="13">
        <v>0</v>
      </c>
      <c r="J11" s="13">
        <v>0</v>
      </c>
      <c r="K11" s="13">
        <v>13.63076989</v>
      </c>
      <c r="L11" s="13">
        <v>0</v>
      </c>
      <c r="M11" s="13">
        <v>0</v>
      </c>
      <c r="N11" s="133">
        <v>1248.31365663</v>
      </c>
    </row>
    <row r="12" spans="1:16">
      <c r="A12" s="176">
        <v>7</v>
      </c>
      <c r="B12" s="176" t="s">
        <v>97</v>
      </c>
      <c r="C12" s="13">
        <v>0</v>
      </c>
      <c r="D12" s="13">
        <v>2024.05166304</v>
      </c>
      <c r="E12" s="13">
        <v>0</v>
      </c>
      <c r="F12" s="13">
        <v>0</v>
      </c>
      <c r="G12" s="13">
        <v>0</v>
      </c>
      <c r="H12" s="13">
        <v>0</v>
      </c>
      <c r="I12" s="13">
        <v>0</v>
      </c>
      <c r="J12" s="13">
        <v>0</v>
      </c>
      <c r="K12" s="13">
        <v>0</v>
      </c>
      <c r="L12" s="13">
        <v>0</v>
      </c>
      <c r="M12" s="13">
        <v>0</v>
      </c>
      <c r="N12" s="133">
        <v>2024.05166304</v>
      </c>
    </row>
    <row r="13" spans="1:16">
      <c r="A13" s="176">
        <v>8</v>
      </c>
      <c r="B13" s="176" t="s">
        <v>98</v>
      </c>
      <c r="C13" s="13">
        <v>0</v>
      </c>
      <c r="D13" s="13">
        <v>0</v>
      </c>
      <c r="E13" s="13">
        <v>0</v>
      </c>
      <c r="F13" s="13">
        <v>0</v>
      </c>
      <c r="G13" s="13">
        <v>0</v>
      </c>
      <c r="H13" s="13">
        <v>0</v>
      </c>
      <c r="I13" s="13">
        <v>0</v>
      </c>
      <c r="J13" s="13">
        <v>0</v>
      </c>
      <c r="K13" s="13">
        <v>0</v>
      </c>
      <c r="L13" s="13">
        <v>0</v>
      </c>
      <c r="M13" s="13">
        <v>0</v>
      </c>
      <c r="N13" s="133">
        <v>0</v>
      </c>
    </row>
    <row r="14" spans="1:16">
      <c r="A14" s="176">
        <v>9</v>
      </c>
      <c r="B14" s="176" t="s">
        <v>117</v>
      </c>
      <c r="C14" s="13">
        <v>0</v>
      </c>
      <c r="D14" s="13">
        <v>0</v>
      </c>
      <c r="E14" s="13">
        <v>0</v>
      </c>
      <c r="F14" s="13">
        <v>0</v>
      </c>
      <c r="G14" s="13">
        <v>0</v>
      </c>
      <c r="H14" s="13">
        <v>0</v>
      </c>
      <c r="I14" s="13">
        <v>0</v>
      </c>
      <c r="J14" s="13">
        <v>0</v>
      </c>
      <c r="K14" s="13">
        <v>0</v>
      </c>
      <c r="L14" s="13">
        <v>0</v>
      </c>
      <c r="M14" s="13">
        <v>0</v>
      </c>
      <c r="N14" s="133">
        <v>0</v>
      </c>
    </row>
    <row r="15" spans="1:16">
      <c r="A15" s="65">
        <v>10</v>
      </c>
      <c r="B15" s="65" t="s">
        <v>119</v>
      </c>
      <c r="C15" s="13">
        <v>0</v>
      </c>
      <c r="D15" s="13">
        <v>0</v>
      </c>
      <c r="E15" s="13">
        <v>0</v>
      </c>
      <c r="F15" s="13">
        <v>0</v>
      </c>
      <c r="G15" s="13">
        <v>0</v>
      </c>
      <c r="H15" s="13">
        <v>0</v>
      </c>
      <c r="I15" s="13">
        <v>0</v>
      </c>
      <c r="J15" s="13">
        <v>0</v>
      </c>
      <c r="K15" s="13">
        <v>0</v>
      </c>
      <c r="L15" s="13">
        <v>0</v>
      </c>
      <c r="M15" s="13">
        <v>0</v>
      </c>
      <c r="N15" s="133">
        <v>0</v>
      </c>
    </row>
    <row r="16" spans="1:16">
      <c r="A16" s="304">
        <v>11</v>
      </c>
      <c r="B16" s="304" t="s">
        <v>563</v>
      </c>
      <c r="C16" s="88">
        <v>18.962856540000001</v>
      </c>
      <c r="D16" s="88">
        <v>2024.05166304</v>
      </c>
      <c r="E16" s="88">
        <v>0</v>
      </c>
      <c r="F16" s="88">
        <v>0</v>
      </c>
      <c r="G16" s="88">
        <v>233.003119</v>
      </c>
      <c r="H16" s="88">
        <v>1001.67976774</v>
      </c>
      <c r="I16" s="88">
        <v>0</v>
      </c>
      <c r="J16" s="88">
        <v>0</v>
      </c>
      <c r="K16" s="88">
        <v>13.63076989</v>
      </c>
      <c r="L16" s="88">
        <v>0</v>
      </c>
      <c r="M16" s="88">
        <v>0</v>
      </c>
      <c r="N16" s="88">
        <v>3291.32817621</v>
      </c>
      <c r="P16" s="164"/>
    </row>
    <row r="17" spans="1:14">
      <c r="A17" s="161"/>
      <c r="G17" s="26"/>
      <c r="N17" s="50"/>
    </row>
    <row r="18" spans="1:14">
      <c r="A18" s="161"/>
      <c r="G18" s="26"/>
      <c r="N18" s="50"/>
    </row>
    <row r="20" spans="1:14" ht="14.25" customHeight="1">
      <c r="A20" s="597" t="s">
        <v>1765</v>
      </c>
      <c r="B20" s="110"/>
      <c r="C20" s="1211" t="s">
        <v>82</v>
      </c>
      <c r="D20" s="1211"/>
      <c r="E20" s="1211"/>
      <c r="F20" s="1211"/>
      <c r="G20" s="1211"/>
      <c r="H20" s="1211"/>
      <c r="I20" s="1211"/>
      <c r="J20" s="1211"/>
      <c r="K20" s="1211"/>
      <c r="L20" s="1211"/>
      <c r="M20" s="311"/>
      <c r="N20" s="48"/>
    </row>
    <row r="21" spans="1:14">
      <c r="A21" s="230" t="s">
        <v>218</v>
      </c>
      <c r="C21" s="293" t="s">
        <v>254</v>
      </c>
      <c r="D21" s="293" t="s">
        <v>255</v>
      </c>
      <c r="E21" s="293" t="s">
        <v>256</v>
      </c>
      <c r="F21" s="293" t="s">
        <v>257</v>
      </c>
      <c r="G21" s="293" t="s">
        <v>258</v>
      </c>
      <c r="H21" s="293" t="s">
        <v>259</v>
      </c>
      <c r="I21" s="293" t="s">
        <v>260</v>
      </c>
      <c r="J21" s="293" t="s">
        <v>261</v>
      </c>
      <c r="K21" s="293" t="s">
        <v>262</v>
      </c>
      <c r="L21" s="293" t="s">
        <v>263</v>
      </c>
      <c r="M21" s="301" t="s">
        <v>264</v>
      </c>
      <c r="N21" s="301" t="s">
        <v>265</v>
      </c>
    </row>
    <row r="22" spans="1:14">
      <c r="A22" s="177"/>
      <c r="B22" s="177" t="s">
        <v>780</v>
      </c>
      <c r="C22" s="64">
        <v>0</v>
      </c>
      <c r="D22" s="64">
        <v>0.02</v>
      </c>
      <c r="E22" s="64">
        <v>0.04</v>
      </c>
      <c r="F22" s="64">
        <v>0.1</v>
      </c>
      <c r="G22" s="64">
        <v>0.2</v>
      </c>
      <c r="H22" s="64">
        <v>0.5</v>
      </c>
      <c r="I22" s="64">
        <v>0.7</v>
      </c>
      <c r="J22" s="64">
        <v>0.75</v>
      </c>
      <c r="K22" s="64">
        <v>1</v>
      </c>
      <c r="L22" s="64">
        <v>1.5</v>
      </c>
      <c r="M22" s="188" t="s">
        <v>121</v>
      </c>
      <c r="N22" s="188" t="s">
        <v>51</v>
      </c>
    </row>
    <row r="23" spans="1:14">
      <c r="A23" s="41">
        <v>1</v>
      </c>
      <c r="B23" s="41" t="s">
        <v>778</v>
      </c>
      <c r="C23" s="13">
        <v>28.752574719999998</v>
      </c>
      <c r="D23" s="13">
        <v>0</v>
      </c>
      <c r="E23" s="13">
        <v>0</v>
      </c>
      <c r="F23" s="13">
        <v>0</v>
      </c>
      <c r="G23" s="13">
        <v>0</v>
      </c>
      <c r="H23" s="13">
        <v>0</v>
      </c>
      <c r="I23" s="13">
        <v>0</v>
      </c>
      <c r="J23" s="13">
        <v>0</v>
      </c>
      <c r="K23" s="13">
        <v>0</v>
      </c>
      <c r="L23" s="13">
        <v>0</v>
      </c>
      <c r="M23" s="13">
        <v>0</v>
      </c>
      <c r="N23" s="133">
        <v>28.752574719999998</v>
      </c>
    </row>
    <row r="24" spans="1:14">
      <c r="A24" s="176">
        <v>2</v>
      </c>
      <c r="B24" s="176" t="s">
        <v>779</v>
      </c>
      <c r="C24" s="13">
        <v>0</v>
      </c>
      <c r="D24" s="13">
        <v>0</v>
      </c>
      <c r="E24" s="13">
        <v>0</v>
      </c>
      <c r="F24" s="13">
        <v>0</v>
      </c>
      <c r="G24" s="13">
        <v>0</v>
      </c>
      <c r="H24" s="13">
        <v>0</v>
      </c>
      <c r="I24" s="13">
        <v>0</v>
      </c>
      <c r="J24" s="13">
        <v>0</v>
      </c>
      <c r="K24" s="13">
        <v>0</v>
      </c>
      <c r="L24" s="13">
        <v>0</v>
      </c>
      <c r="M24" s="13">
        <v>0</v>
      </c>
      <c r="N24" s="133">
        <v>0</v>
      </c>
    </row>
    <row r="25" spans="1:14">
      <c r="A25" s="176">
        <v>3</v>
      </c>
      <c r="B25" s="176" t="s">
        <v>100</v>
      </c>
      <c r="C25" s="13">
        <v>0</v>
      </c>
      <c r="D25" s="13">
        <v>0</v>
      </c>
      <c r="E25" s="13">
        <v>0</v>
      </c>
      <c r="F25" s="13">
        <v>0</v>
      </c>
      <c r="G25" s="13">
        <v>0</v>
      </c>
      <c r="H25" s="13">
        <v>0</v>
      </c>
      <c r="I25" s="13">
        <v>0</v>
      </c>
      <c r="J25" s="13">
        <v>0</v>
      </c>
      <c r="K25" s="13">
        <v>0</v>
      </c>
      <c r="L25" s="13">
        <v>0</v>
      </c>
      <c r="M25" s="13">
        <v>0</v>
      </c>
      <c r="N25" s="133">
        <v>0</v>
      </c>
    </row>
    <row r="26" spans="1:14">
      <c r="A26" s="176">
        <v>4</v>
      </c>
      <c r="B26" s="176" t="s">
        <v>101</v>
      </c>
      <c r="C26" s="13">
        <v>0</v>
      </c>
      <c r="D26" s="13">
        <v>0</v>
      </c>
      <c r="E26" s="13">
        <v>0</v>
      </c>
      <c r="F26" s="13">
        <v>0</v>
      </c>
      <c r="G26" s="13">
        <v>0</v>
      </c>
      <c r="H26" s="13">
        <v>0</v>
      </c>
      <c r="I26" s="13">
        <v>0</v>
      </c>
      <c r="J26" s="13">
        <v>0</v>
      </c>
      <c r="K26" s="13">
        <v>0</v>
      </c>
      <c r="L26" s="13">
        <v>0</v>
      </c>
      <c r="M26" s="13">
        <v>0</v>
      </c>
      <c r="N26" s="133">
        <v>0</v>
      </c>
    </row>
    <row r="27" spans="1:14">
      <c r="A27" s="176">
        <v>5</v>
      </c>
      <c r="B27" s="176" t="s">
        <v>102</v>
      </c>
      <c r="C27" s="13" t="s">
        <v>78</v>
      </c>
      <c r="D27" s="13"/>
      <c r="E27" s="13"/>
      <c r="F27" s="13"/>
      <c r="G27" s="13"/>
      <c r="H27" s="13"/>
      <c r="I27" s="13"/>
      <c r="J27" s="13"/>
      <c r="K27" s="13"/>
      <c r="L27" s="13"/>
      <c r="M27" s="13"/>
      <c r="N27" s="133">
        <v>0</v>
      </c>
    </row>
    <row r="28" spans="1:14">
      <c r="A28" s="176">
        <v>6</v>
      </c>
      <c r="B28" s="176" t="s">
        <v>96</v>
      </c>
      <c r="C28" s="13">
        <v>0</v>
      </c>
      <c r="D28" s="13">
        <v>0</v>
      </c>
      <c r="E28" s="13">
        <v>0</v>
      </c>
      <c r="F28" s="13">
        <v>0</v>
      </c>
      <c r="G28" s="13">
        <v>53.47467554</v>
      </c>
      <c r="H28" s="13">
        <v>1661.35136663</v>
      </c>
      <c r="I28" s="13">
        <v>0</v>
      </c>
      <c r="J28" s="13">
        <v>0</v>
      </c>
      <c r="K28" s="13">
        <v>16.69395849</v>
      </c>
      <c r="L28" s="13">
        <v>0</v>
      </c>
      <c r="M28" s="13">
        <v>0</v>
      </c>
      <c r="N28" s="133">
        <v>1731.5200006599998</v>
      </c>
    </row>
    <row r="29" spans="1:14">
      <c r="A29" s="176">
        <v>7</v>
      </c>
      <c r="B29" s="176" t="s">
        <v>97</v>
      </c>
      <c r="C29" s="13">
        <v>0</v>
      </c>
      <c r="D29" s="13">
        <v>5255.8244550099998</v>
      </c>
      <c r="E29" s="13">
        <v>0</v>
      </c>
      <c r="F29" s="13">
        <v>0</v>
      </c>
      <c r="G29" s="13">
        <v>0</v>
      </c>
      <c r="H29" s="13">
        <v>0</v>
      </c>
      <c r="I29" s="13">
        <v>0</v>
      </c>
      <c r="J29" s="13">
        <v>0</v>
      </c>
      <c r="K29" s="13">
        <v>0</v>
      </c>
      <c r="L29" s="13">
        <v>0</v>
      </c>
      <c r="M29" s="13">
        <v>0</v>
      </c>
      <c r="N29" s="133">
        <v>5255.8244550099998</v>
      </c>
    </row>
    <row r="30" spans="1:14">
      <c r="A30" s="176">
        <v>8</v>
      </c>
      <c r="B30" s="176" t="s">
        <v>98</v>
      </c>
      <c r="C30" s="13">
        <v>0</v>
      </c>
      <c r="D30" s="13">
        <v>0</v>
      </c>
      <c r="E30" s="13">
        <v>0</v>
      </c>
      <c r="F30" s="13">
        <v>0</v>
      </c>
      <c r="G30" s="13">
        <v>0</v>
      </c>
      <c r="H30" s="13">
        <v>0</v>
      </c>
      <c r="I30" s="13">
        <v>0</v>
      </c>
      <c r="J30" s="13">
        <v>0</v>
      </c>
      <c r="K30" s="13">
        <v>0</v>
      </c>
      <c r="L30" s="13">
        <v>0</v>
      </c>
      <c r="M30" s="13">
        <v>0</v>
      </c>
      <c r="N30" s="133">
        <v>0</v>
      </c>
    </row>
    <row r="31" spans="1:14">
      <c r="A31" s="176">
        <v>9</v>
      </c>
      <c r="B31" s="176" t="s">
        <v>117</v>
      </c>
      <c r="C31" s="13">
        <v>0</v>
      </c>
      <c r="D31" s="13">
        <v>0</v>
      </c>
      <c r="E31" s="13">
        <v>0</v>
      </c>
      <c r="F31" s="13">
        <v>0</v>
      </c>
      <c r="G31" s="13">
        <v>0</v>
      </c>
      <c r="H31" s="13">
        <v>0</v>
      </c>
      <c r="I31" s="13">
        <v>0</v>
      </c>
      <c r="J31" s="13">
        <v>0</v>
      </c>
      <c r="K31" s="13">
        <v>0</v>
      </c>
      <c r="L31" s="13">
        <v>0</v>
      </c>
      <c r="M31" s="13">
        <v>0</v>
      </c>
      <c r="N31" s="133">
        <v>0</v>
      </c>
    </row>
    <row r="32" spans="1:14">
      <c r="A32" s="65">
        <v>10</v>
      </c>
      <c r="B32" s="65" t="s">
        <v>119</v>
      </c>
      <c r="C32" s="13">
        <v>0</v>
      </c>
      <c r="D32" s="13">
        <v>0</v>
      </c>
      <c r="E32" s="13">
        <v>0</v>
      </c>
      <c r="F32" s="13">
        <v>0</v>
      </c>
      <c r="G32" s="13">
        <v>0</v>
      </c>
      <c r="H32" s="13">
        <v>0</v>
      </c>
      <c r="I32" s="13">
        <v>0</v>
      </c>
      <c r="J32" s="13">
        <v>0</v>
      </c>
      <c r="K32" s="13">
        <v>0</v>
      </c>
      <c r="L32" s="13">
        <v>0</v>
      </c>
      <c r="M32" s="13">
        <v>0</v>
      </c>
      <c r="N32" s="133">
        <v>0</v>
      </c>
    </row>
    <row r="33" spans="1:14">
      <c r="A33" s="304">
        <v>11</v>
      </c>
      <c r="B33" s="304" t="s">
        <v>563</v>
      </c>
      <c r="C33" s="88">
        <v>28.752574719999998</v>
      </c>
      <c r="D33" s="88">
        <v>5255.8244550099998</v>
      </c>
      <c r="E33" s="88">
        <v>0</v>
      </c>
      <c r="F33" s="88">
        <v>0</v>
      </c>
      <c r="G33" s="88">
        <v>53.47467554</v>
      </c>
      <c r="H33" s="88">
        <v>1661.35136663</v>
      </c>
      <c r="I33" s="88">
        <v>0</v>
      </c>
      <c r="J33" s="88">
        <v>0</v>
      </c>
      <c r="K33" s="88">
        <v>16.69395849</v>
      </c>
      <c r="L33" s="88">
        <v>0</v>
      </c>
      <c r="M33" s="88">
        <v>0</v>
      </c>
      <c r="N33" s="88">
        <v>7016.0970303900003</v>
      </c>
    </row>
  </sheetData>
  <mergeCells count="2">
    <mergeCell ref="C3:L3"/>
    <mergeCell ref="C20:L20"/>
  </mergeCells>
  <hyperlinks>
    <hyperlink ref="N1" location="Index!A1" display="Index" xr:uid="{12833721-8452-48E6-B660-33C941A05934}"/>
  </hyperlinks>
  <pageMargins left="0.7" right="0.7" top="0.75" bottom="0.75" header="0.3" footer="0.3"/>
  <pageSetup paperSize="9"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625B-314C-480A-8C40-B64E31A649CE}">
  <sheetPr>
    <tabColor rgb="FFED7D31"/>
    <pageSetUpPr fitToPage="1"/>
  </sheetPr>
  <dimension ref="A1:J49"/>
  <sheetViews>
    <sheetView showGridLines="0" zoomScaleNormal="100" zoomScaleSheetLayoutView="130" workbookViewId="0">
      <selection activeCell="I46" sqref="I46"/>
    </sheetView>
  </sheetViews>
  <sheetFormatPr defaultColWidth="9.1796875" defaultRowHeight="14"/>
  <cols>
    <col min="1" max="1" width="2.81640625" style="2" customWidth="1"/>
    <col min="2" max="2" width="6.54296875" style="2" customWidth="1"/>
    <col min="3" max="3" width="10" style="2" bestFit="1" customWidth="1"/>
    <col min="4" max="10" width="9.81640625" style="2" customWidth="1"/>
    <col min="11" max="15" width="10.1796875" style="2" customWidth="1"/>
    <col min="16" max="22" width="8.54296875" style="2" customWidth="1"/>
    <col min="23" max="24" width="9.81640625" style="2" customWidth="1"/>
    <col min="25" max="16384" width="9.1796875" style="2"/>
  </cols>
  <sheetData>
    <row r="1" spans="1:10" ht="15.75" customHeight="1">
      <c r="A1" s="612" t="s">
        <v>786</v>
      </c>
      <c r="B1" s="612"/>
      <c r="C1" s="612"/>
      <c r="D1" s="612"/>
      <c r="E1" s="612"/>
      <c r="F1" s="612"/>
      <c r="G1" s="612"/>
      <c r="H1" s="612"/>
      <c r="I1" s="612"/>
      <c r="J1" s="128" t="s">
        <v>201</v>
      </c>
    </row>
    <row r="2" spans="1:10">
      <c r="B2" s="161"/>
      <c r="I2" s="26"/>
      <c r="J2" s="50"/>
    </row>
    <row r="3" spans="1:10">
      <c r="A3" s="165"/>
      <c r="B3" s="165"/>
      <c r="C3" s="48"/>
      <c r="D3" s="108" t="s">
        <v>254</v>
      </c>
      <c r="E3" s="108" t="s">
        <v>255</v>
      </c>
      <c r="F3" s="108" t="s">
        <v>256</v>
      </c>
      <c r="G3" s="108" t="s">
        <v>257</v>
      </c>
      <c r="H3" s="108" t="s">
        <v>258</v>
      </c>
      <c r="I3" s="112" t="s">
        <v>259</v>
      </c>
      <c r="J3" s="114" t="s">
        <v>260</v>
      </c>
    </row>
    <row r="4" spans="1:10" ht="35">
      <c r="A4" s="135" t="s">
        <v>1772</v>
      </c>
      <c r="B4" s="135"/>
      <c r="C4" s="177" t="s">
        <v>122</v>
      </c>
      <c r="D4" s="188" t="s">
        <v>145</v>
      </c>
      <c r="E4" s="188" t="s">
        <v>781</v>
      </c>
      <c r="F4" s="188" t="s">
        <v>125</v>
      </c>
      <c r="G4" s="188" t="s">
        <v>782</v>
      </c>
      <c r="H4" s="188" t="s">
        <v>783</v>
      </c>
      <c r="I4" s="188" t="s">
        <v>771</v>
      </c>
      <c r="J4" s="188" t="s">
        <v>784</v>
      </c>
    </row>
    <row r="5" spans="1:10" ht="14.25" customHeight="1">
      <c r="B5" s="66" t="s">
        <v>97</v>
      </c>
      <c r="C5" s="701"/>
    </row>
    <row r="6" spans="1:10">
      <c r="A6" s="176">
        <v>1</v>
      </c>
      <c r="B6" s="701"/>
      <c r="C6" s="38" t="s">
        <v>227</v>
      </c>
      <c r="D6" s="13">
        <v>18942.859755727</v>
      </c>
      <c r="E6" s="213">
        <v>8.0000000000000004E-4</v>
      </c>
      <c r="F6" s="13">
        <v>218</v>
      </c>
      <c r="G6" s="441">
        <v>0.75</v>
      </c>
      <c r="H6" s="13">
        <v>7</v>
      </c>
      <c r="I6" s="13">
        <v>593.11629225627007</v>
      </c>
      <c r="J6" s="1023">
        <v>3.1309999999999998E-2</v>
      </c>
    </row>
    <row r="7" spans="1:10">
      <c r="A7" s="176">
        <v>2</v>
      </c>
      <c r="B7" s="701"/>
      <c r="C7" s="38" t="s">
        <v>228</v>
      </c>
      <c r="D7" s="13">
        <v>8566.3495026700002</v>
      </c>
      <c r="E7" s="213">
        <v>1.9599999999999999E-3</v>
      </c>
      <c r="F7" s="13">
        <v>192</v>
      </c>
      <c r="G7" s="441">
        <v>0.75</v>
      </c>
      <c r="H7" s="13">
        <v>10</v>
      </c>
      <c r="I7" s="13">
        <v>810.12094719561003</v>
      </c>
      <c r="J7" s="1023">
        <v>9.4570000000000001E-2</v>
      </c>
    </row>
    <row r="8" spans="1:10">
      <c r="A8" s="176">
        <v>3</v>
      </c>
      <c r="B8" s="701"/>
      <c r="C8" s="38" t="s">
        <v>229</v>
      </c>
      <c r="D8" s="13">
        <v>1313.54165782</v>
      </c>
      <c r="E8" s="213">
        <v>3.3700000000000002E-3</v>
      </c>
      <c r="F8" s="13">
        <v>318</v>
      </c>
      <c r="G8" s="441">
        <v>0.75</v>
      </c>
      <c r="H8" s="13">
        <v>9</v>
      </c>
      <c r="I8" s="13">
        <v>1539.5168101300001</v>
      </c>
      <c r="J8" s="1023">
        <v>1.17204</v>
      </c>
    </row>
    <row r="9" spans="1:10">
      <c r="A9" s="176">
        <v>4</v>
      </c>
      <c r="B9" s="701"/>
      <c r="C9" s="38" t="s">
        <v>230</v>
      </c>
      <c r="D9" s="13">
        <v>912.98543245000008</v>
      </c>
      <c r="E9" s="213">
        <v>5.5199999999999997E-3</v>
      </c>
      <c r="F9" s="13">
        <v>229</v>
      </c>
      <c r="G9" s="441">
        <v>0.75</v>
      </c>
      <c r="H9" s="13">
        <v>7</v>
      </c>
      <c r="I9" s="13">
        <v>1238.9622328199998</v>
      </c>
      <c r="J9" s="1023">
        <v>1.35704</v>
      </c>
    </row>
    <row r="10" spans="1:10">
      <c r="A10" s="176">
        <v>5</v>
      </c>
      <c r="B10" s="701"/>
      <c r="C10" s="38" t="s">
        <v>231</v>
      </c>
      <c r="D10" s="13">
        <v>22043.865964488999</v>
      </c>
      <c r="E10" s="213">
        <v>1.073E-2</v>
      </c>
      <c r="F10" s="13">
        <v>235</v>
      </c>
      <c r="G10" s="441">
        <v>0.75</v>
      </c>
      <c r="H10" s="13">
        <v>11</v>
      </c>
      <c r="I10" s="13">
        <v>2546.7828505858001</v>
      </c>
      <c r="J10" s="1023">
        <v>0.11552999999999999</v>
      </c>
    </row>
    <row r="11" spans="1:10">
      <c r="A11" s="176">
        <v>6</v>
      </c>
      <c r="B11" s="701"/>
      <c r="C11" s="38" t="s">
        <v>232</v>
      </c>
      <c r="D11" s="13">
        <v>115.30041048999999</v>
      </c>
      <c r="E11" s="213">
        <v>3.5310000000000001E-2</v>
      </c>
      <c r="F11" s="13">
        <v>48</v>
      </c>
      <c r="G11" s="441">
        <v>0.75</v>
      </c>
      <c r="H11" s="13">
        <v>8</v>
      </c>
      <c r="I11" s="13">
        <v>222.91518103000001</v>
      </c>
      <c r="J11" s="1023">
        <v>1.9333400000000001</v>
      </c>
    </row>
    <row r="12" spans="1:10">
      <c r="A12" s="176">
        <v>7</v>
      </c>
      <c r="B12" s="701"/>
      <c r="C12" s="38" t="s">
        <v>233</v>
      </c>
      <c r="D12" s="13">
        <v>84.779766659999993</v>
      </c>
      <c r="E12" s="213">
        <v>0.27116000000000001</v>
      </c>
      <c r="F12" s="13">
        <v>20</v>
      </c>
      <c r="G12" s="441">
        <v>0.75</v>
      </c>
      <c r="H12" s="13">
        <v>17</v>
      </c>
      <c r="I12" s="13">
        <v>283.87989563999997</v>
      </c>
      <c r="J12" s="1023">
        <v>3.3484400000000001</v>
      </c>
    </row>
    <row r="13" spans="1:10">
      <c r="A13" s="176">
        <v>8</v>
      </c>
      <c r="B13" s="701"/>
      <c r="C13" s="38" t="s">
        <v>234</v>
      </c>
      <c r="D13" s="13">
        <v>12.76357537</v>
      </c>
      <c r="E13" s="441">
        <v>1</v>
      </c>
      <c r="F13" s="13">
        <v>43</v>
      </c>
      <c r="G13" s="441">
        <v>0.75</v>
      </c>
      <c r="H13" s="13">
        <v>14</v>
      </c>
      <c r="I13" s="13">
        <v>184.81340771999999</v>
      </c>
      <c r="J13" s="1023">
        <v>14.479749999999999</v>
      </c>
    </row>
    <row r="14" spans="1:10">
      <c r="A14" s="304">
        <v>9</v>
      </c>
      <c r="B14" s="304"/>
      <c r="C14" s="76" t="s">
        <v>126</v>
      </c>
      <c r="D14" s="88">
        <v>51992.446065676006</v>
      </c>
      <c r="E14" s="442">
        <v>1.2030000000000001E-2</v>
      </c>
      <c r="F14" s="88">
        <v>1303</v>
      </c>
      <c r="G14" s="123">
        <v>0.75</v>
      </c>
      <c r="H14" s="88">
        <v>9</v>
      </c>
      <c r="I14" s="88">
        <v>7420.1076173777001</v>
      </c>
      <c r="J14" s="1024">
        <v>0.14272000000000001</v>
      </c>
    </row>
    <row r="15" spans="1:10" customFormat="1" ht="14.5"/>
    <row r="16" spans="1:10" customFormat="1" ht="14.5"/>
    <row r="17" spans="1:10">
      <c r="B17" s="161"/>
      <c r="I17" s="26"/>
      <c r="J17" s="50"/>
    </row>
    <row r="18" spans="1:10">
      <c r="A18" s="165"/>
      <c r="B18" s="165"/>
      <c r="C18" s="48"/>
      <c r="D18" s="108" t="s">
        <v>254</v>
      </c>
      <c r="E18" s="108" t="s">
        <v>255</v>
      </c>
      <c r="F18" s="108" t="s">
        <v>256</v>
      </c>
      <c r="G18" s="108" t="s">
        <v>257</v>
      </c>
      <c r="H18" s="108" t="s">
        <v>258</v>
      </c>
      <c r="I18" s="112" t="s">
        <v>259</v>
      </c>
      <c r="J18" s="114" t="s">
        <v>260</v>
      </c>
    </row>
    <row r="19" spans="1:10" ht="35">
      <c r="A19" s="135" t="s">
        <v>1765</v>
      </c>
      <c r="B19" s="135"/>
      <c r="C19" s="177" t="s">
        <v>122</v>
      </c>
      <c r="D19" s="188" t="s">
        <v>145</v>
      </c>
      <c r="E19" s="188" t="s">
        <v>781</v>
      </c>
      <c r="F19" s="188" t="s">
        <v>125</v>
      </c>
      <c r="G19" s="188" t="s">
        <v>782</v>
      </c>
      <c r="H19" s="188" t="s">
        <v>783</v>
      </c>
      <c r="I19" s="188" t="s">
        <v>771</v>
      </c>
      <c r="J19" s="188" t="s">
        <v>784</v>
      </c>
    </row>
    <row r="20" spans="1:10">
      <c r="B20" s="66" t="s">
        <v>97</v>
      </c>
      <c r="C20" s="701"/>
    </row>
    <row r="21" spans="1:10">
      <c r="A21" s="176">
        <v>1</v>
      </c>
      <c r="B21" s="701"/>
      <c r="C21" s="38" t="s">
        <v>227</v>
      </c>
      <c r="D21" s="13">
        <v>14422.621695482001</v>
      </c>
      <c r="E21" s="213">
        <v>7.7999999999999999E-4</v>
      </c>
      <c r="F21" s="13">
        <v>219</v>
      </c>
      <c r="G21" s="441">
        <v>0.75</v>
      </c>
      <c r="H21" s="13">
        <v>6</v>
      </c>
      <c r="I21" s="13">
        <v>591.70651554078995</v>
      </c>
      <c r="J21" s="1023">
        <v>4.1029999999999997E-2</v>
      </c>
    </row>
    <row r="22" spans="1:10">
      <c r="A22" s="176">
        <v>2</v>
      </c>
      <c r="B22" s="701"/>
      <c r="C22" s="38" t="s">
        <v>228</v>
      </c>
      <c r="D22" s="13">
        <v>9220.0799725800007</v>
      </c>
      <c r="E22" s="213">
        <v>1.9499999999999999E-3</v>
      </c>
      <c r="F22" s="13">
        <v>202</v>
      </c>
      <c r="G22" s="441">
        <v>0.75</v>
      </c>
      <c r="H22" s="13">
        <v>7</v>
      </c>
      <c r="I22" s="13">
        <v>685.74748500700002</v>
      </c>
      <c r="J22" s="1023">
        <v>7.4380000000000002E-2</v>
      </c>
    </row>
    <row r="23" spans="1:10">
      <c r="A23" s="176">
        <v>3</v>
      </c>
      <c r="B23" s="701"/>
      <c r="C23" s="38" t="s">
        <v>229</v>
      </c>
      <c r="D23" s="13">
        <v>893.74738191999995</v>
      </c>
      <c r="E23" s="213">
        <v>3.48E-3</v>
      </c>
      <c r="F23" s="13">
        <v>367</v>
      </c>
      <c r="G23" s="441">
        <v>0.75</v>
      </c>
      <c r="H23" s="13">
        <v>8</v>
      </c>
      <c r="I23" s="13">
        <v>979.43521051000005</v>
      </c>
      <c r="J23" s="1023">
        <v>1.0958699999999999</v>
      </c>
    </row>
    <row r="24" spans="1:10">
      <c r="A24" s="176">
        <v>4</v>
      </c>
      <c r="B24" s="701"/>
      <c r="C24" s="38" t="s">
        <v>230</v>
      </c>
      <c r="D24" s="13">
        <v>484.8885884</v>
      </c>
      <c r="E24" s="213">
        <v>5.5700000000000003E-3</v>
      </c>
      <c r="F24" s="13">
        <v>187</v>
      </c>
      <c r="G24" s="441">
        <v>0.75</v>
      </c>
      <c r="H24" s="13">
        <v>10</v>
      </c>
      <c r="I24" s="13">
        <v>713.55669</v>
      </c>
      <c r="J24" s="1023">
        <v>1.47159</v>
      </c>
    </row>
    <row r="25" spans="1:10">
      <c r="A25" s="176">
        <v>5</v>
      </c>
      <c r="B25" s="701"/>
      <c r="C25" s="38" t="s">
        <v>231</v>
      </c>
      <c r="D25" s="13">
        <v>18628.247311681</v>
      </c>
      <c r="E25" s="213">
        <v>1.1339999999999999E-2</v>
      </c>
      <c r="F25" s="13">
        <v>247</v>
      </c>
      <c r="G25" s="441">
        <v>0.75</v>
      </c>
      <c r="H25" s="13">
        <v>12</v>
      </c>
      <c r="I25" s="13">
        <v>2114.4345530293999</v>
      </c>
      <c r="J25" s="1023">
        <v>0.11351</v>
      </c>
    </row>
    <row r="26" spans="1:10">
      <c r="A26" s="176">
        <v>6</v>
      </c>
      <c r="B26" s="701"/>
      <c r="C26" s="38" t="s">
        <v>232</v>
      </c>
      <c r="D26" s="13">
        <v>2096.318507</v>
      </c>
      <c r="E26" s="213">
        <v>3.6990000000000002E-2</v>
      </c>
      <c r="F26" s="13">
        <v>41</v>
      </c>
      <c r="G26" s="441">
        <v>0.75</v>
      </c>
      <c r="H26" s="13">
        <v>11</v>
      </c>
      <c r="I26" s="13">
        <v>182.00503917763999</v>
      </c>
      <c r="J26" s="1023">
        <v>8.6819999999999994E-2</v>
      </c>
    </row>
    <row r="27" spans="1:10">
      <c r="A27" s="176">
        <v>7</v>
      </c>
      <c r="B27" s="701"/>
      <c r="C27" s="38" t="s">
        <v>233</v>
      </c>
      <c r="D27" s="13">
        <v>51.286881880000003</v>
      </c>
      <c r="E27" s="213">
        <v>0.19055</v>
      </c>
      <c r="F27" s="13">
        <v>19</v>
      </c>
      <c r="G27" s="441">
        <v>0.75</v>
      </c>
      <c r="H27" s="13">
        <v>19</v>
      </c>
      <c r="I27" s="13">
        <v>176.18172881000001</v>
      </c>
      <c r="J27" s="1023">
        <v>3.4352200000000002</v>
      </c>
    </row>
    <row r="28" spans="1:10">
      <c r="A28" s="176">
        <v>8</v>
      </c>
      <c r="B28" s="701"/>
      <c r="C28" s="38" t="s">
        <v>234</v>
      </c>
      <c r="D28" s="13">
        <v>20.001892519999998</v>
      </c>
      <c r="E28" s="441">
        <v>1</v>
      </c>
      <c r="F28" s="13">
        <v>51</v>
      </c>
      <c r="G28" s="441">
        <v>0.75</v>
      </c>
      <c r="H28" s="13">
        <v>13</v>
      </c>
      <c r="I28" s="13">
        <v>282.91804287000002</v>
      </c>
      <c r="J28" s="1023">
        <v>14.14456</v>
      </c>
    </row>
    <row r="29" spans="1:10">
      <c r="A29" s="304">
        <v>9</v>
      </c>
      <c r="B29" s="304"/>
      <c r="C29" s="76" t="s">
        <v>126</v>
      </c>
      <c r="D29" s="88">
        <v>45817.192231461995</v>
      </c>
      <c r="E29" s="442">
        <v>1.2149999999999999E-2</v>
      </c>
      <c r="F29" s="88">
        <v>1333</v>
      </c>
      <c r="G29" s="123">
        <v>0.75</v>
      </c>
      <c r="H29" s="88">
        <v>9</v>
      </c>
      <c r="I29" s="88">
        <v>5725.9852649448003</v>
      </c>
      <c r="J29" s="1024">
        <v>0.12497</v>
      </c>
    </row>
    <row r="31" spans="1:10">
      <c r="A31" s="161"/>
      <c r="B31" s="161"/>
      <c r="D31" s="109"/>
      <c r="E31" s="109"/>
      <c r="F31" s="109"/>
      <c r="G31" s="109"/>
      <c r="H31" s="109"/>
      <c r="I31" s="440"/>
      <c r="J31" s="702"/>
    </row>
    <row r="32" spans="1:10">
      <c r="A32" s="230"/>
      <c r="B32" s="230"/>
      <c r="C32" s="6"/>
      <c r="D32" s="312"/>
      <c r="E32" s="312"/>
      <c r="F32" s="312"/>
      <c r="G32" s="312"/>
      <c r="H32" s="312"/>
      <c r="I32" s="312"/>
      <c r="J32" s="312"/>
    </row>
    <row r="33" spans="1:10">
      <c r="B33" s="66"/>
      <c r="C33" s="701"/>
    </row>
    <row r="34" spans="1:10">
      <c r="A34" s="176"/>
      <c r="B34" s="701"/>
      <c r="C34" s="79"/>
      <c r="D34" s="13"/>
      <c r="E34" s="454"/>
      <c r="F34" s="13"/>
      <c r="G34" s="454"/>
      <c r="H34" s="454"/>
      <c r="I34" s="13"/>
      <c r="J34" s="454"/>
    </row>
    <row r="35" spans="1:10">
      <c r="A35" s="176"/>
      <c r="B35" s="701"/>
      <c r="C35" s="79"/>
      <c r="D35" s="13"/>
      <c r="E35" s="454"/>
      <c r="F35" s="13"/>
      <c r="G35" s="454"/>
      <c r="H35" s="454"/>
      <c r="I35" s="13"/>
      <c r="J35" s="454"/>
    </row>
    <row r="36" spans="1:10" ht="21.75" customHeight="1">
      <c r="A36" s="176"/>
      <c r="B36" s="701"/>
      <c r="C36" s="79"/>
      <c r="D36" s="13"/>
      <c r="E36" s="454"/>
      <c r="F36" s="13"/>
      <c r="G36" s="454"/>
      <c r="H36" s="454"/>
      <c r="I36" s="13"/>
      <c r="J36" s="454"/>
    </row>
    <row r="37" spans="1:10">
      <c r="A37" s="176"/>
      <c r="B37" s="701"/>
      <c r="C37" s="79"/>
      <c r="D37" s="13"/>
      <c r="E37" s="454"/>
      <c r="F37" s="13"/>
      <c r="G37" s="454"/>
      <c r="H37" s="454"/>
      <c r="I37" s="13"/>
      <c r="J37" s="454"/>
    </row>
    <row r="38" spans="1:10">
      <c r="A38" s="176"/>
      <c r="B38" s="701"/>
      <c r="C38" s="79"/>
      <c r="D38" s="13"/>
      <c r="E38" s="454"/>
      <c r="F38" s="13"/>
      <c r="G38" s="454"/>
      <c r="H38" s="454"/>
      <c r="I38" s="13"/>
      <c r="J38" s="454"/>
    </row>
    <row r="39" spans="1:10">
      <c r="A39" s="176"/>
      <c r="B39" s="701"/>
      <c r="C39" s="79"/>
      <c r="D39" s="13"/>
      <c r="E39" s="454"/>
      <c r="F39" s="13"/>
      <c r="G39" s="454"/>
      <c r="H39" s="454"/>
      <c r="I39" s="13"/>
      <c r="J39" s="454"/>
    </row>
    <row r="40" spans="1:10">
      <c r="A40" s="176"/>
      <c r="B40" s="701"/>
      <c r="C40" s="79"/>
      <c r="D40" s="13"/>
      <c r="E40" s="454"/>
      <c r="F40" s="13"/>
      <c r="G40" s="454"/>
      <c r="H40" s="454"/>
      <c r="I40" s="13"/>
      <c r="J40" s="454"/>
    </row>
    <row r="41" spans="1:10">
      <c r="A41" s="176"/>
      <c r="B41" s="701"/>
      <c r="C41" s="79"/>
      <c r="D41" s="13"/>
      <c r="E41" s="454"/>
      <c r="F41" s="13"/>
      <c r="G41" s="454"/>
      <c r="H41" s="454"/>
      <c r="I41" s="13"/>
      <c r="J41" s="454"/>
    </row>
    <row r="42" spans="1:10">
      <c r="A42" s="252"/>
      <c r="B42" s="689"/>
      <c r="C42" s="689"/>
      <c r="D42" s="629"/>
      <c r="E42" s="700"/>
      <c r="F42" s="629"/>
      <c r="G42" s="700"/>
      <c r="H42" s="700"/>
      <c r="I42" s="629"/>
      <c r="J42" s="629"/>
    </row>
    <row r="45" spans="1:10">
      <c r="B45" s="689"/>
      <c r="C45" s="68"/>
      <c r="D45" s="312"/>
      <c r="E45" s="312"/>
      <c r="F45" s="312"/>
      <c r="G45" s="312"/>
      <c r="H45" s="312"/>
      <c r="I45" s="312"/>
      <c r="J45" s="312"/>
    </row>
    <row r="46" spans="1:10" ht="30" customHeight="1">
      <c r="A46" s="252"/>
      <c r="B46" s="1212"/>
      <c r="C46" s="1212"/>
      <c r="D46" s="629"/>
      <c r="E46" s="700"/>
      <c r="F46" s="629"/>
      <c r="G46" s="700"/>
      <c r="H46" s="700"/>
      <c r="I46" s="629"/>
      <c r="J46" s="700"/>
    </row>
    <row r="48" spans="1:10">
      <c r="B48" s="689"/>
      <c r="C48" s="68"/>
      <c r="D48" s="312"/>
      <c r="E48" s="312"/>
      <c r="F48" s="312"/>
      <c r="G48" s="312"/>
      <c r="H48" s="312"/>
      <c r="I48" s="312"/>
      <c r="J48" s="312"/>
    </row>
    <row r="49" spans="1:10" ht="30" customHeight="1">
      <c r="A49" s="252"/>
      <c r="B49" s="1212"/>
      <c r="C49" s="1212"/>
      <c r="D49" s="629"/>
      <c r="E49" s="700"/>
      <c r="F49" s="629"/>
      <c r="G49" s="700"/>
      <c r="H49" s="700"/>
      <c r="I49" s="629"/>
      <c r="J49" s="700"/>
    </row>
  </sheetData>
  <mergeCells count="2">
    <mergeCell ref="B46:C46"/>
    <mergeCell ref="B49:C49"/>
  </mergeCells>
  <hyperlinks>
    <hyperlink ref="J1" location="Index!A1" display="Index" xr:uid="{4A76CF62-9FEE-4EC4-AF0C-A1B2C9F84B1D}"/>
  </hyperlinks>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BC45-0D74-4378-85D0-001484CEE17D}">
  <sheetPr>
    <tabColor rgb="FF10137C"/>
    <pageSetUpPr fitToPage="1"/>
  </sheetPr>
  <dimension ref="A1:H121"/>
  <sheetViews>
    <sheetView showGridLines="0" zoomScaleNormal="100" zoomScaleSheetLayoutView="145" workbookViewId="0">
      <selection activeCell="K25" sqref="K25"/>
    </sheetView>
  </sheetViews>
  <sheetFormatPr defaultColWidth="9.1796875" defaultRowHeight="14"/>
  <cols>
    <col min="1" max="1" width="5.453125" style="2" customWidth="1"/>
    <col min="2" max="2" width="58.453125" style="2" customWidth="1"/>
    <col min="3" max="6" width="12.54296875" style="2" customWidth="1"/>
    <col min="7" max="16384" width="9.1796875" style="2"/>
  </cols>
  <sheetData>
    <row r="1" spans="1:7" ht="15.75" customHeight="1">
      <c r="A1" s="1" t="s">
        <v>1011</v>
      </c>
      <c r="B1" s="1"/>
      <c r="C1" s="1"/>
      <c r="D1" s="1"/>
      <c r="E1" s="1"/>
      <c r="F1" s="1"/>
      <c r="G1" s="271" t="s">
        <v>201</v>
      </c>
    </row>
    <row r="2" spans="1:7">
      <c r="A2" s="1055" t="s">
        <v>1932</v>
      </c>
      <c r="B2" s="1055"/>
      <c r="C2" s="1055"/>
      <c r="D2" s="1055"/>
      <c r="E2" s="1055"/>
      <c r="F2" s="1055"/>
      <c r="G2" s="1055"/>
    </row>
    <row r="3" spans="1:7">
      <c r="A3" s="613"/>
      <c r="B3" s="613"/>
      <c r="C3" s="613"/>
      <c r="D3" s="613"/>
      <c r="E3" s="613"/>
      <c r="F3" s="613"/>
    </row>
    <row r="4" spans="1:7" ht="14.25" customHeight="1">
      <c r="A4" s="32"/>
      <c r="B4" s="32" t="s">
        <v>78</v>
      </c>
      <c r="C4" s="108" t="s">
        <v>254</v>
      </c>
      <c r="D4" s="108" t="s">
        <v>255</v>
      </c>
      <c r="E4" s="108" t="s">
        <v>256</v>
      </c>
      <c r="F4" s="108" t="s">
        <v>257</v>
      </c>
      <c r="G4" s="108" t="s">
        <v>258</v>
      </c>
    </row>
    <row r="5" spans="1:7">
      <c r="A5" s="323" t="s">
        <v>218</v>
      </c>
      <c r="B5" s="323"/>
      <c r="C5" s="95" t="s">
        <v>1772</v>
      </c>
      <c r="D5" s="95" t="s">
        <v>1793</v>
      </c>
      <c r="E5" s="95" t="s">
        <v>1765</v>
      </c>
      <c r="F5" s="95" t="s">
        <v>1719</v>
      </c>
      <c r="G5" s="95" t="s">
        <v>1524</v>
      </c>
    </row>
    <row r="6" spans="1:7">
      <c r="A6" s="1054" t="s">
        <v>896</v>
      </c>
      <c r="B6" s="1054"/>
      <c r="C6" s="1054"/>
      <c r="D6" s="1054"/>
      <c r="E6" s="1054"/>
      <c r="F6" s="1054"/>
      <c r="G6" s="1054"/>
    </row>
    <row r="7" spans="1:7">
      <c r="A7" s="176">
        <v>1</v>
      </c>
      <c r="B7" s="176" t="s">
        <v>895</v>
      </c>
      <c r="C7" s="28">
        <v>97485.90147264101</v>
      </c>
      <c r="D7" s="42">
        <v>90456.458021425002</v>
      </c>
      <c r="E7" s="28">
        <v>89400.455106647991</v>
      </c>
      <c r="F7" s="42">
        <v>89575.032866345005</v>
      </c>
      <c r="G7" s="28">
        <v>88642.727801878005</v>
      </c>
    </row>
    <row r="8" spans="1:7">
      <c r="A8" s="176">
        <v>2</v>
      </c>
      <c r="B8" s="176" t="s">
        <v>894</v>
      </c>
      <c r="C8" s="28">
        <v>101150.78428851</v>
      </c>
      <c r="D8" s="42">
        <v>94119.760140341998</v>
      </c>
      <c r="E8" s="28">
        <v>93059.943463493997</v>
      </c>
      <c r="F8" s="42">
        <v>93238.611379434995</v>
      </c>
      <c r="G8" s="28">
        <v>92293.630559557001</v>
      </c>
    </row>
    <row r="9" spans="1:7">
      <c r="A9" s="65">
        <v>3</v>
      </c>
      <c r="B9" s="65" t="s">
        <v>893</v>
      </c>
      <c r="C9" s="317">
        <v>111381.6829232</v>
      </c>
      <c r="D9" s="933">
        <v>104731.66475923</v>
      </c>
      <c r="E9" s="317">
        <v>103701.90662595</v>
      </c>
      <c r="F9" s="933">
        <v>103851.72153022001</v>
      </c>
      <c r="G9" s="317">
        <v>102969.88421178999</v>
      </c>
    </row>
    <row r="10" spans="1:7">
      <c r="A10" s="176"/>
      <c r="B10" s="187"/>
      <c r="C10" s="13"/>
      <c r="D10" s="13"/>
      <c r="E10" s="13"/>
      <c r="F10" s="13"/>
      <c r="G10" s="13"/>
    </row>
    <row r="11" spans="1:7">
      <c r="A11" s="1054" t="s">
        <v>555</v>
      </c>
      <c r="B11" s="1054"/>
      <c r="C11" s="1054"/>
      <c r="D11" s="1054"/>
      <c r="E11" s="1054"/>
      <c r="F11" s="1054"/>
      <c r="G11" s="1054"/>
    </row>
    <row r="12" spans="1:7">
      <c r="A12" s="322">
        <v>4</v>
      </c>
      <c r="B12" s="322" t="s">
        <v>892</v>
      </c>
      <c r="C12" s="320">
        <v>474595.17600820999</v>
      </c>
      <c r="D12" s="321">
        <v>453981.64129996998</v>
      </c>
      <c r="E12" s="320">
        <v>447557.95978282002</v>
      </c>
      <c r="F12" s="321">
        <v>436138.03711221</v>
      </c>
      <c r="G12" s="320">
        <v>433354.18456904998</v>
      </c>
    </row>
    <row r="13" spans="1:7">
      <c r="A13" s="176"/>
      <c r="B13" s="187"/>
      <c r="C13" s="13"/>
      <c r="D13" s="13"/>
      <c r="E13" s="13"/>
      <c r="F13" s="13"/>
      <c r="G13" s="13"/>
    </row>
    <row r="14" spans="1:7">
      <c r="A14" s="1054" t="s">
        <v>891</v>
      </c>
      <c r="B14" s="1054"/>
      <c r="C14" s="1054"/>
      <c r="D14" s="1054"/>
      <c r="E14" s="1054"/>
      <c r="F14" s="1054"/>
      <c r="G14" s="1054"/>
    </row>
    <row r="15" spans="1:7">
      <c r="A15" s="176">
        <v>5</v>
      </c>
      <c r="B15" s="176" t="s">
        <v>890</v>
      </c>
      <c r="C15" s="333">
        <v>0.20499999999999999</v>
      </c>
      <c r="D15" s="213">
        <v>0.19900000000000001</v>
      </c>
      <c r="E15" s="333">
        <v>0.19900000000000001</v>
      </c>
      <c r="F15" s="213">
        <v>0.20499999999999999</v>
      </c>
      <c r="G15" s="333">
        <v>0.20399999999999999</v>
      </c>
    </row>
    <row r="16" spans="1:7">
      <c r="A16" s="176">
        <v>6</v>
      </c>
      <c r="B16" s="176" t="s">
        <v>889</v>
      </c>
      <c r="C16" s="333">
        <v>0.21299999999999999</v>
      </c>
      <c r="D16" s="213">
        <v>0.20699999999999999</v>
      </c>
      <c r="E16" s="333">
        <v>0.20699999999999999</v>
      </c>
      <c r="F16" s="213">
        <v>0.21299999999999999</v>
      </c>
      <c r="G16" s="333">
        <v>0.21199999999999999</v>
      </c>
    </row>
    <row r="17" spans="1:7">
      <c r="A17" s="65">
        <v>7</v>
      </c>
      <c r="B17" s="65" t="s">
        <v>888</v>
      </c>
      <c r="C17" s="334">
        <v>0.23400000000000001</v>
      </c>
      <c r="D17" s="335">
        <v>0.23</v>
      </c>
      <c r="E17" s="334">
        <v>0.23100000000000001</v>
      </c>
      <c r="F17" s="335">
        <v>0.23799999999999999</v>
      </c>
      <c r="G17" s="334">
        <v>0.23699999999999999</v>
      </c>
    </row>
    <row r="18" spans="1:7">
      <c r="A18" s="176"/>
      <c r="B18" s="187"/>
      <c r="C18" s="13"/>
      <c r="D18" s="13"/>
      <c r="E18" s="13"/>
      <c r="F18" s="13"/>
      <c r="G18" s="13"/>
    </row>
    <row r="19" spans="1:7">
      <c r="A19" s="1054" t="s">
        <v>1110</v>
      </c>
      <c r="B19" s="1054"/>
      <c r="C19" s="1054"/>
      <c r="D19" s="1054"/>
      <c r="E19" s="1054"/>
      <c r="F19" s="1054"/>
      <c r="G19" s="1054"/>
    </row>
    <row r="20" spans="1:7">
      <c r="A20" s="176" t="s">
        <v>887</v>
      </c>
      <c r="B20" s="176" t="s">
        <v>1107</v>
      </c>
      <c r="C20" s="333">
        <v>2.4E-2</v>
      </c>
      <c r="D20" s="213">
        <v>2.8000000000000001E-2</v>
      </c>
      <c r="E20" s="333">
        <v>2.4E-2</v>
      </c>
      <c r="F20" s="213">
        <v>2.6000000000000002E-2</v>
      </c>
      <c r="G20" s="333">
        <v>2.6000000000000002E-2</v>
      </c>
    </row>
    <row r="21" spans="1:7">
      <c r="A21" s="176" t="s">
        <v>886</v>
      </c>
      <c r="B21" s="176" t="s">
        <v>1108</v>
      </c>
      <c r="C21" s="333">
        <v>1.3000000000000001E-2</v>
      </c>
      <c r="D21" s="213">
        <v>1.6E-2</v>
      </c>
      <c r="E21" s="333">
        <v>1.3999999999999999E-2</v>
      </c>
      <c r="F21" s="213">
        <v>1.4999999999999999E-2</v>
      </c>
      <c r="G21" s="333">
        <v>1.4999999999999999E-2</v>
      </c>
    </row>
    <row r="22" spans="1:7">
      <c r="A22" s="176" t="s">
        <v>885</v>
      </c>
      <c r="B22" s="176" t="s">
        <v>1109</v>
      </c>
      <c r="C22" s="333">
        <v>1.8000000000000002E-2</v>
      </c>
      <c r="D22" s="213">
        <v>2.1000000000000001E-2</v>
      </c>
      <c r="E22" s="333">
        <v>1.8000000000000002E-2</v>
      </c>
      <c r="F22" s="213">
        <v>1.9E-2</v>
      </c>
      <c r="G22" s="333">
        <v>0.02</v>
      </c>
    </row>
    <row r="23" spans="1:7">
      <c r="A23" s="65" t="s">
        <v>884</v>
      </c>
      <c r="B23" s="65" t="s">
        <v>883</v>
      </c>
      <c r="C23" s="334">
        <v>0.104</v>
      </c>
      <c r="D23" s="335">
        <v>0.108</v>
      </c>
      <c r="E23" s="334">
        <v>0.104</v>
      </c>
      <c r="F23" s="335">
        <v>0.106</v>
      </c>
      <c r="G23" s="334">
        <v>0.106</v>
      </c>
    </row>
    <row r="24" spans="1:7">
      <c r="A24" s="176"/>
      <c r="B24" s="187"/>
      <c r="C24" s="13"/>
      <c r="D24" s="13"/>
      <c r="E24" s="13"/>
      <c r="F24" s="13"/>
      <c r="G24" s="13"/>
    </row>
    <row r="25" spans="1:7">
      <c r="A25" s="1054" t="s">
        <v>882</v>
      </c>
      <c r="B25" s="1054"/>
      <c r="C25" s="1054"/>
      <c r="D25" s="1054"/>
      <c r="E25" s="1054"/>
      <c r="F25" s="1054"/>
      <c r="G25" s="1054"/>
    </row>
    <row r="26" spans="1:7">
      <c r="A26" s="176">
        <v>8</v>
      </c>
      <c r="B26" s="176" t="s">
        <v>881</v>
      </c>
      <c r="C26" s="333">
        <v>2.4999999999999471E-2</v>
      </c>
      <c r="D26" s="213">
        <v>2.4999999999999453E-2</v>
      </c>
      <c r="E26" s="333">
        <v>2.5000000000001115E-2</v>
      </c>
      <c r="F26" s="213">
        <v>2.4999999999999425E-2</v>
      </c>
      <c r="G26" s="333">
        <v>2.4999999999999422E-2</v>
      </c>
    </row>
    <row r="27" spans="1:7">
      <c r="A27" s="176" t="s">
        <v>540</v>
      </c>
      <c r="B27" s="176" t="s">
        <v>880</v>
      </c>
      <c r="C27" s="333">
        <v>0</v>
      </c>
      <c r="D27" s="213">
        <v>0</v>
      </c>
      <c r="E27" s="333">
        <v>0</v>
      </c>
      <c r="F27" s="213">
        <v>0</v>
      </c>
      <c r="G27" s="333">
        <v>0</v>
      </c>
    </row>
    <row r="28" spans="1:7">
      <c r="A28" s="176">
        <v>9</v>
      </c>
      <c r="B28" s="176" t="s">
        <v>879</v>
      </c>
      <c r="C28" s="333">
        <v>2.4670000000000965E-2</v>
      </c>
      <c r="D28" s="213">
        <v>2.4629999999999427E-2</v>
      </c>
      <c r="E28" s="333">
        <v>2.4609999999999549E-2</v>
      </c>
      <c r="F28" s="213">
        <v>2.4669999999999494E-2</v>
      </c>
      <c r="G28" s="333">
        <v>2.4709999999999482E-2</v>
      </c>
    </row>
    <row r="29" spans="1:7">
      <c r="A29" s="176" t="s">
        <v>878</v>
      </c>
      <c r="B29" s="176" t="s">
        <v>877</v>
      </c>
      <c r="C29" s="336">
        <v>7.254281507784315E-3</v>
      </c>
      <c r="D29" s="337">
        <v>7.3770944115933825E-3</v>
      </c>
      <c r="E29" s="336">
        <v>7.578068406259169E-3</v>
      </c>
      <c r="F29" s="337">
        <v>0</v>
      </c>
      <c r="G29" s="336">
        <v>0</v>
      </c>
    </row>
    <row r="30" spans="1:7">
      <c r="A30" s="176">
        <v>10</v>
      </c>
      <c r="B30" s="176" t="s">
        <v>876</v>
      </c>
      <c r="C30" s="336">
        <v>0</v>
      </c>
      <c r="D30" s="337">
        <v>0</v>
      </c>
      <c r="E30" s="336">
        <v>0</v>
      </c>
      <c r="F30" s="337">
        <v>0</v>
      </c>
      <c r="G30" s="336">
        <v>0</v>
      </c>
    </row>
    <row r="31" spans="1:7">
      <c r="A31" s="176" t="s">
        <v>875</v>
      </c>
      <c r="B31" s="176" t="s">
        <v>874</v>
      </c>
      <c r="C31" s="333">
        <v>0.02</v>
      </c>
      <c r="D31" s="213">
        <v>0.02</v>
      </c>
      <c r="E31" s="333">
        <v>0.02</v>
      </c>
      <c r="F31" s="213">
        <v>1.9999999999999997E-2</v>
      </c>
      <c r="G31" s="333">
        <v>0.02</v>
      </c>
    </row>
    <row r="32" spans="1:7">
      <c r="A32" s="176">
        <v>11</v>
      </c>
      <c r="B32" s="176" t="s">
        <v>873</v>
      </c>
      <c r="C32" s="333">
        <v>7.6924281507784326E-2</v>
      </c>
      <c r="D32" s="213">
        <v>7.7007094411591384E-2</v>
      </c>
      <c r="E32" s="333">
        <v>7.7188068406258956E-2</v>
      </c>
      <c r="F32" s="213">
        <v>6.9669999999998455E-2</v>
      </c>
      <c r="G32" s="333">
        <v>6.9709999999998898E-2</v>
      </c>
    </row>
    <row r="33" spans="1:8">
      <c r="A33" s="176" t="s">
        <v>872</v>
      </c>
      <c r="B33" s="176" t="s">
        <v>871</v>
      </c>
      <c r="C33" s="336">
        <v>0.18</v>
      </c>
      <c r="D33" s="337">
        <v>0.185</v>
      </c>
      <c r="E33" s="336">
        <v>0.18099999999999999</v>
      </c>
      <c r="F33" s="337">
        <v>0.17499999999999999</v>
      </c>
      <c r="G33" s="336">
        <v>0.17599999999999999</v>
      </c>
    </row>
    <row r="34" spans="1:8">
      <c r="A34" s="65">
        <v>12</v>
      </c>
      <c r="B34" s="65" t="s">
        <v>1010</v>
      </c>
      <c r="C34" s="334">
        <v>0.16040853847818093</v>
      </c>
      <c r="D34" s="335">
        <v>0.15425135686633465</v>
      </c>
      <c r="E34" s="334">
        <v>0.15475168165935418</v>
      </c>
      <c r="F34" s="335">
        <v>0.16038229928177419</v>
      </c>
      <c r="G34" s="334">
        <v>0.15955029848166621</v>
      </c>
      <c r="H34" s="451"/>
    </row>
    <row r="35" spans="1:8">
      <c r="A35" s="176"/>
      <c r="B35" s="187"/>
      <c r="C35" s="13"/>
      <c r="D35" s="13"/>
      <c r="E35" s="13"/>
      <c r="F35" s="13"/>
      <c r="G35" s="13"/>
    </row>
    <row r="36" spans="1:8">
      <c r="A36" s="1054" t="s">
        <v>73</v>
      </c>
      <c r="B36" s="1054"/>
      <c r="C36" s="1054"/>
      <c r="D36" s="1054"/>
      <c r="E36" s="1054"/>
      <c r="F36" s="1054"/>
      <c r="G36" s="1054"/>
    </row>
    <row r="37" spans="1:8">
      <c r="A37" s="176">
        <v>13</v>
      </c>
      <c r="B37" s="176" t="s">
        <v>192</v>
      </c>
      <c r="C37" s="28">
        <v>1877723.5282045</v>
      </c>
      <c r="D37" s="13">
        <v>1843185.1840078998</v>
      </c>
      <c r="E37" s="28">
        <v>1807754.6255792</v>
      </c>
      <c r="F37" s="13">
        <v>1785564.5116260001</v>
      </c>
      <c r="G37" s="28">
        <v>1791069.8831894</v>
      </c>
    </row>
    <row r="38" spans="1:8">
      <c r="A38" s="176">
        <v>14</v>
      </c>
      <c r="B38" s="176" t="s">
        <v>73</v>
      </c>
      <c r="C38" s="333">
        <v>5.2999999999999999E-2</v>
      </c>
      <c r="D38" s="213">
        <v>5.0999999999999997E-2</v>
      </c>
      <c r="E38" s="333">
        <v>5.0999999999999997E-2</v>
      </c>
      <c r="F38" s="213">
        <v>5.1999999999999998E-2</v>
      </c>
      <c r="G38" s="333">
        <v>5.0999999999999997E-2</v>
      </c>
    </row>
    <row r="39" spans="1:8">
      <c r="A39" s="319"/>
      <c r="B39" s="319"/>
      <c r="C39" s="318"/>
      <c r="D39" s="318"/>
      <c r="E39" s="318"/>
      <c r="F39" s="318"/>
      <c r="G39" s="318"/>
    </row>
    <row r="40" spans="1:8">
      <c r="A40" s="1054" t="s">
        <v>870</v>
      </c>
      <c r="B40" s="1054"/>
      <c r="C40" s="1054"/>
      <c r="D40" s="1054"/>
      <c r="E40" s="1054"/>
      <c r="F40" s="1054"/>
      <c r="G40" s="1054"/>
    </row>
    <row r="41" spans="1:8">
      <c r="A41" s="176" t="s">
        <v>869</v>
      </c>
      <c r="B41" s="176" t="s">
        <v>1131</v>
      </c>
      <c r="C41" s="28">
        <v>0</v>
      </c>
      <c r="D41" s="13">
        <v>0</v>
      </c>
      <c r="E41" s="28">
        <v>0</v>
      </c>
      <c r="F41" s="13">
        <v>0</v>
      </c>
      <c r="G41" s="28">
        <v>0</v>
      </c>
    </row>
    <row r="42" spans="1:8">
      <c r="A42" s="176" t="s">
        <v>868</v>
      </c>
      <c r="B42" s="176" t="s">
        <v>1108</v>
      </c>
      <c r="C42" s="28">
        <v>0</v>
      </c>
      <c r="D42" s="13">
        <v>0</v>
      </c>
      <c r="E42" s="28">
        <v>0</v>
      </c>
      <c r="F42" s="13">
        <v>0</v>
      </c>
      <c r="G42" s="28">
        <v>0</v>
      </c>
    </row>
    <row r="43" spans="1:8" ht="14.25" customHeight="1">
      <c r="A43" s="176" t="s">
        <v>867</v>
      </c>
      <c r="B43" s="176" t="s">
        <v>865</v>
      </c>
      <c r="C43" s="28">
        <v>0</v>
      </c>
      <c r="D43" s="13">
        <v>0</v>
      </c>
      <c r="E43" s="28">
        <v>0</v>
      </c>
      <c r="F43" s="13">
        <v>0</v>
      </c>
      <c r="G43" s="28">
        <v>0</v>
      </c>
    </row>
    <row r="44" spans="1:8" ht="14.25" customHeight="1">
      <c r="A44" s="319"/>
      <c r="B44" s="319"/>
      <c r="C44" s="318"/>
      <c r="D44" s="318"/>
      <c r="E44" s="318"/>
      <c r="F44" s="318"/>
      <c r="G44" s="318"/>
    </row>
    <row r="45" spans="1:8" ht="14.25" customHeight="1">
      <c r="A45" s="1054" t="s">
        <v>1145</v>
      </c>
      <c r="B45" s="1054"/>
      <c r="C45" s="1054"/>
      <c r="D45" s="1054"/>
      <c r="E45" s="1054"/>
      <c r="F45" s="1054"/>
      <c r="G45" s="1054"/>
    </row>
    <row r="46" spans="1:8">
      <c r="A46" s="176" t="s">
        <v>866</v>
      </c>
      <c r="B46" s="176" t="s">
        <v>1133</v>
      </c>
      <c r="C46" s="452">
        <v>3</v>
      </c>
      <c r="D46" s="782">
        <v>3</v>
      </c>
      <c r="E46" s="452">
        <v>3</v>
      </c>
      <c r="F46" s="782">
        <v>3</v>
      </c>
      <c r="G46" s="452">
        <v>3</v>
      </c>
    </row>
    <row r="47" spans="1:8">
      <c r="A47" s="65" t="s">
        <v>864</v>
      </c>
      <c r="B47" s="65" t="s">
        <v>863</v>
      </c>
      <c r="C47" s="453">
        <v>3</v>
      </c>
      <c r="D47" s="783">
        <v>3</v>
      </c>
      <c r="E47" s="453">
        <v>3</v>
      </c>
      <c r="F47" s="783">
        <v>3</v>
      </c>
      <c r="G47" s="453">
        <v>3</v>
      </c>
    </row>
    <row r="49" spans="1:7">
      <c r="A49" s="1054" t="s">
        <v>862</v>
      </c>
      <c r="B49" s="1054"/>
      <c r="C49" s="1054"/>
      <c r="D49" s="1054"/>
      <c r="E49" s="1054"/>
      <c r="F49" s="1054"/>
      <c r="G49" s="1054"/>
    </row>
    <row r="50" spans="1:7" ht="15" customHeight="1">
      <c r="A50" s="176">
        <v>15</v>
      </c>
      <c r="B50" s="176" t="s">
        <v>861</v>
      </c>
      <c r="C50" s="28">
        <v>109023.81604776115</v>
      </c>
      <c r="D50" s="42">
        <v>102115.96532677002</v>
      </c>
      <c r="E50" s="28">
        <v>105620.05964302999</v>
      </c>
      <c r="F50" s="42">
        <v>101660.42482658</v>
      </c>
      <c r="G50" s="28">
        <v>95927.156376201994</v>
      </c>
    </row>
    <row r="51" spans="1:7">
      <c r="A51" s="176" t="s">
        <v>860</v>
      </c>
      <c r="B51" s="176" t="s">
        <v>859</v>
      </c>
      <c r="C51" s="28">
        <v>58048.97105962957</v>
      </c>
      <c r="D51" s="42">
        <v>60837.188673791999</v>
      </c>
      <c r="E51" s="28">
        <v>76781.812454981002</v>
      </c>
      <c r="F51" s="42">
        <v>59430.668566045992</v>
      </c>
      <c r="G51" s="28">
        <v>66361.361427939002</v>
      </c>
    </row>
    <row r="52" spans="1:7">
      <c r="A52" s="176" t="s">
        <v>858</v>
      </c>
      <c r="B52" s="176" t="s">
        <v>857</v>
      </c>
      <c r="C52" s="28">
        <v>34100.139486877517</v>
      </c>
      <c r="D52" s="42">
        <v>42859.868506073995</v>
      </c>
      <c r="E52" s="28">
        <v>42729.288254977</v>
      </c>
      <c r="F52" s="42">
        <v>38457.759162504997</v>
      </c>
      <c r="G52" s="28">
        <v>40657.168491274999</v>
      </c>
    </row>
    <row r="53" spans="1:7">
      <c r="A53" s="176">
        <v>16</v>
      </c>
      <c r="B53" s="176" t="s">
        <v>856</v>
      </c>
      <c r="C53" s="28">
        <v>24507.299675576156</v>
      </c>
      <c r="D53" s="42">
        <v>17977.320167720001</v>
      </c>
      <c r="E53" s="28">
        <v>34052.5242</v>
      </c>
      <c r="F53" s="42">
        <v>20972.909403549998</v>
      </c>
      <c r="G53" s="28">
        <v>25704.192936660002</v>
      </c>
    </row>
    <row r="54" spans="1:7">
      <c r="A54" s="65">
        <v>17</v>
      </c>
      <c r="B54" s="65" t="s">
        <v>507</v>
      </c>
      <c r="C54" s="339">
        <v>4.6322326020372122</v>
      </c>
      <c r="D54" s="856">
        <v>5.6802700000000002</v>
      </c>
      <c r="E54" s="339">
        <v>3.10168</v>
      </c>
      <c r="F54" s="856">
        <v>4.8472299899999998</v>
      </c>
      <c r="G54" s="339">
        <v>3.73197</v>
      </c>
    </row>
    <row r="56" spans="1:7">
      <c r="A56" s="1054" t="s">
        <v>855</v>
      </c>
      <c r="B56" s="1054"/>
      <c r="C56" s="1054"/>
      <c r="D56" s="1054"/>
      <c r="E56" s="1054"/>
      <c r="F56" s="1054"/>
      <c r="G56" s="1054"/>
    </row>
    <row r="57" spans="1:7">
      <c r="A57" s="176">
        <v>18</v>
      </c>
      <c r="B57" s="176" t="s">
        <v>854</v>
      </c>
      <c r="C57" s="28">
        <v>272599.47597221402</v>
      </c>
      <c r="D57" s="42">
        <v>248020.12330400001</v>
      </c>
      <c r="E57" s="28">
        <v>247521.84946822902</v>
      </c>
      <c r="F57" s="42">
        <v>230226.588644</v>
      </c>
      <c r="G57" s="28">
        <v>227963.417195674</v>
      </c>
    </row>
    <row r="58" spans="1:7">
      <c r="A58" s="176">
        <v>19</v>
      </c>
      <c r="B58" s="176" t="s">
        <v>853</v>
      </c>
      <c r="C58" s="28">
        <v>191501.67647245401</v>
      </c>
      <c r="D58" s="42">
        <v>159102.06941200001</v>
      </c>
      <c r="E58" s="28">
        <v>168678.62580424099</v>
      </c>
      <c r="F58" s="42">
        <v>158972.90365200001</v>
      </c>
      <c r="G58" s="28">
        <v>149485.14692135999</v>
      </c>
    </row>
    <row r="59" spans="1:7">
      <c r="A59" s="65">
        <v>20</v>
      </c>
      <c r="B59" s="65" t="s">
        <v>852</v>
      </c>
      <c r="C59" s="339">
        <v>1.42348349629945</v>
      </c>
      <c r="D59" s="856">
        <v>1.56</v>
      </c>
      <c r="E59" s="339">
        <v>1.4674168000000001</v>
      </c>
      <c r="F59" s="856">
        <v>1.4482127667994167</v>
      </c>
      <c r="G59" s="339">
        <v>1.5249904213935004</v>
      </c>
    </row>
    <row r="72" spans="2:6" ht="194.25" customHeight="1"/>
    <row r="73" spans="2:6">
      <c r="B73" s="316"/>
      <c r="C73" s="476"/>
      <c r="D73" s="476"/>
      <c r="E73" s="476"/>
      <c r="F73" s="27" t="s">
        <v>78</v>
      </c>
    </row>
    <row r="74" spans="2:6">
      <c r="B74" s="30"/>
      <c r="C74" s="30"/>
      <c r="D74" s="30"/>
      <c r="E74" s="30"/>
      <c r="F74" s="30"/>
    </row>
    <row r="75" spans="2:6">
      <c r="B75" s="30"/>
      <c r="C75" s="30"/>
      <c r="D75" s="30"/>
      <c r="E75" s="30"/>
      <c r="F75" s="30"/>
    </row>
    <row r="76" spans="2:6">
      <c r="B76" s="30"/>
      <c r="C76" s="30"/>
      <c r="D76" s="30"/>
      <c r="E76" s="30"/>
      <c r="F76" s="30"/>
    </row>
    <row r="77" spans="2:6">
      <c r="B77" s="30"/>
      <c r="C77" s="30"/>
      <c r="D77" s="30"/>
      <c r="E77" s="30"/>
      <c r="F77" s="30"/>
    </row>
    <row r="78" spans="2:6">
      <c r="B78" s="30"/>
      <c r="C78" s="30"/>
      <c r="D78" s="30"/>
      <c r="E78" s="30"/>
      <c r="F78" s="30"/>
    </row>
    <row r="79" spans="2:6">
      <c r="B79" s="30"/>
      <c r="C79" s="30"/>
      <c r="D79" s="30"/>
      <c r="E79" s="30"/>
      <c r="F79" s="30"/>
    </row>
    <row r="80" spans="2:6">
      <c r="B80" s="30"/>
      <c r="C80" s="30"/>
      <c r="D80" s="30"/>
      <c r="E80" s="30"/>
      <c r="F80" s="30"/>
    </row>
    <row r="81" spans="2:6">
      <c r="B81" s="30"/>
      <c r="C81" s="30"/>
      <c r="D81" s="30"/>
      <c r="E81" s="30"/>
      <c r="F81" s="30"/>
    </row>
    <row r="82" spans="2:6">
      <c r="B82" s="30"/>
      <c r="C82" s="30"/>
      <c r="D82" s="30"/>
      <c r="E82" s="30"/>
      <c r="F82" s="30"/>
    </row>
    <row r="83" spans="2:6">
      <c r="B83" s="30"/>
      <c r="C83" s="30"/>
      <c r="D83" s="30"/>
      <c r="E83" s="30"/>
      <c r="F83" s="30"/>
    </row>
    <row r="84" spans="2:6">
      <c r="B84" s="30"/>
      <c r="C84" s="30"/>
      <c r="D84" s="30"/>
      <c r="E84" s="30"/>
      <c r="F84" s="30"/>
    </row>
    <row r="85" spans="2:6">
      <c r="B85" s="30"/>
      <c r="C85" s="30"/>
      <c r="D85" s="30"/>
      <c r="E85" s="30"/>
      <c r="F85" s="30"/>
    </row>
    <row r="86" spans="2:6">
      <c r="B86" s="30"/>
      <c r="C86" s="30"/>
      <c r="D86" s="30"/>
      <c r="E86" s="30"/>
      <c r="F86" s="30"/>
    </row>
    <row r="87" spans="2:6">
      <c r="B87" s="30"/>
      <c r="C87" s="30"/>
      <c r="D87" s="30"/>
      <c r="E87" s="30"/>
      <c r="F87" s="30"/>
    </row>
    <row r="88" spans="2:6">
      <c r="B88" s="30"/>
      <c r="C88" s="30"/>
      <c r="D88" s="30"/>
      <c r="E88" s="30"/>
      <c r="F88" s="30"/>
    </row>
    <row r="89" spans="2:6">
      <c r="B89" s="30"/>
      <c r="C89" s="30"/>
      <c r="D89" s="30"/>
      <c r="E89" s="30"/>
      <c r="F89" s="30"/>
    </row>
    <row r="90" spans="2:6">
      <c r="B90" s="30"/>
      <c r="C90" s="30"/>
      <c r="D90" s="30"/>
      <c r="E90" s="30"/>
      <c r="F90" s="30"/>
    </row>
    <row r="91" spans="2:6">
      <c r="B91" s="30"/>
      <c r="C91" s="30"/>
      <c r="D91" s="30"/>
      <c r="E91" s="30"/>
      <c r="F91" s="30"/>
    </row>
    <row r="92" spans="2:6">
      <c r="B92" s="30"/>
      <c r="C92" s="30"/>
      <c r="D92" s="30"/>
      <c r="E92" s="30"/>
      <c r="F92" s="30"/>
    </row>
    <row r="93" spans="2:6">
      <c r="B93" s="30"/>
      <c r="C93" s="30"/>
      <c r="D93" s="30"/>
      <c r="E93" s="30"/>
      <c r="F93" s="30"/>
    </row>
    <row r="94" spans="2:6">
      <c r="B94" s="30"/>
      <c r="C94" s="30"/>
      <c r="D94" s="30"/>
      <c r="E94" s="30"/>
      <c r="F94" s="30"/>
    </row>
    <row r="95" spans="2:6">
      <c r="B95" s="30"/>
      <c r="C95" s="30"/>
      <c r="D95" s="30"/>
      <c r="E95" s="30"/>
      <c r="F95" s="30"/>
    </row>
    <row r="96" spans="2:6">
      <c r="B96" s="30"/>
      <c r="C96" s="30"/>
      <c r="D96" s="30"/>
      <c r="E96" s="30"/>
      <c r="F96" s="30"/>
    </row>
    <row r="97" spans="2:6">
      <c r="B97" s="30"/>
      <c r="C97" s="30"/>
      <c r="D97" s="30"/>
      <c r="E97" s="30"/>
      <c r="F97" s="30"/>
    </row>
    <row r="98" spans="2:6">
      <c r="B98" s="30"/>
      <c r="C98" s="30"/>
      <c r="D98" s="30"/>
      <c r="E98" s="30"/>
      <c r="F98" s="30"/>
    </row>
    <row r="99" spans="2:6">
      <c r="B99" s="30"/>
      <c r="C99" s="30"/>
      <c r="D99" s="30"/>
      <c r="E99" s="30"/>
      <c r="F99" s="30"/>
    </row>
    <row r="100" spans="2:6">
      <c r="B100" s="30"/>
      <c r="C100" s="30"/>
      <c r="D100" s="30"/>
      <c r="E100" s="30"/>
      <c r="F100" s="30"/>
    </row>
    <row r="101" spans="2:6">
      <c r="B101" s="30"/>
      <c r="C101" s="30"/>
      <c r="D101" s="30"/>
      <c r="E101" s="30"/>
      <c r="F101" s="30"/>
    </row>
    <row r="102" spans="2:6">
      <c r="B102" s="30"/>
      <c r="C102" s="30"/>
      <c r="D102" s="30"/>
      <c r="E102" s="30"/>
      <c r="F102" s="30"/>
    </row>
    <row r="103" spans="2:6">
      <c r="B103" s="30"/>
      <c r="C103" s="30"/>
      <c r="D103" s="30"/>
      <c r="E103" s="30"/>
      <c r="F103" s="30"/>
    </row>
    <row r="104" spans="2:6">
      <c r="B104" s="30"/>
      <c r="C104" s="30"/>
      <c r="D104" s="30"/>
      <c r="E104" s="30"/>
      <c r="F104" s="30"/>
    </row>
    <row r="105" spans="2:6">
      <c r="B105" s="30"/>
      <c r="C105" s="30"/>
      <c r="D105" s="30"/>
      <c r="E105" s="30"/>
      <c r="F105" s="30"/>
    </row>
    <row r="106" spans="2:6">
      <c r="B106" s="30"/>
      <c r="C106" s="30"/>
      <c r="D106" s="30"/>
      <c r="E106" s="30"/>
      <c r="F106" s="30"/>
    </row>
    <row r="107" spans="2:6">
      <c r="B107" s="30"/>
      <c r="C107" s="30"/>
      <c r="D107" s="30"/>
      <c r="E107" s="30"/>
      <c r="F107" s="30"/>
    </row>
    <row r="108" spans="2:6">
      <c r="B108" s="30"/>
      <c r="C108" s="30"/>
      <c r="D108" s="30"/>
      <c r="E108" s="30"/>
      <c r="F108" s="30"/>
    </row>
    <row r="109" spans="2:6">
      <c r="B109" s="30"/>
      <c r="C109" s="30"/>
      <c r="D109" s="30"/>
      <c r="E109" s="30"/>
      <c r="F109" s="30"/>
    </row>
    <row r="110" spans="2:6">
      <c r="B110" s="30"/>
      <c r="C110" s="30"/>
      <c r="D110" s="30"/>
      <c r="E110" s="30"/>
      <c r="F110" s="30"/>
    </row>
    <row r="111" spans="2:6">
      <c r="B111" s="30"/>
      <c r="C111" s="30"/>
      <c r="D111" s="30"/>
      <c r="E111" s="30"/>
      <c r="F111" s="30"/>
    </row>
    <row r="112" spans="2:6">
      <c r="B112" s="30"/>
      <c r="C112" s="30"/>
      <c r="D112" s="30"/>
      <c r="E112" s="30"/>
      <c r="F112" s="30"/>
    </row>
    <row r="113" spans="2:6">
      <c r="B113" s="30"/>
      <c r="C113" s="30"/>
      <c r="D113" s="30"/>
      <c r="E113" s="30"/>
      <c r="F113" s="30"/>
    </row>
    <row r="114" spans="2:6">
      <c r="B114" s="30"/>
      <c r="C114" s="30"/>
      <c r="D114" s="30"/>
      <c r="E114" s="30"/>
      <c r="F114" s="30"/>
    </row>
    <row r="115" spans="2:6">
      <c r="B115" s="30"/>
      <c r="C115" s="30"/>
      <c r="D115" s="30"/>
      <c r="E115" s="30"/>
      <c r="F115" s="30"/>
    </row>
    <row r="116" spans="2:6">
      <c r="B116" s="30"/>
      <c r="C116" s="30"/>
      <c r="D116" s="30"/>
      <c r="E116" s="30"/>
      <c r="F116" s="30"/>
    </row>
    <row r="117" spans="2:6">
      <c r="B117" s="30"/>
      <c r="C117" s="30"/>
      <c r="D117" s="30"/>
      <c r="E117" s="30"/>
      <c r="F117" s="30"/>
    </row>
    <row r="118" spans="2:6">
      <c r="B118" s="30"/>
      <c r="C118" s="30"/>
      <c r="D118" s="30"/>
      <c r="E118" s="30"/>
      <c r="F118" s="30"/>
    </row>
    <row r="119" spans="2:6">
      <c r="B119" s="30"/>
      <c r="C119" s="30"/>
      <c r="D119" s="30"/>
      <c r="E119" s="30"/>
      <c r="F119" s="30"/>
    </row>
    <row r="120" spans="2:6">
      <c r="B120" s="35"/>
      <c r="C120" s="35"/>
      <c r="D120" s="35"/>
      <c r="E120" s="35"/>
      <c r="F120" s="35"/>
    </row>
    <row r="121" spans="2:6">
      <c r="B121" s="35"/>
      <c r="C121" s="35"/>
      <c r="D121" s="35"/>
      <c r="E121" s="35"/>
      <c r="F121" s="35"/>
    </row>
  </sheetData>
  <mergeCells count="11">
    <mergeCell ref="A36:G36"/>
    <mergeCell ref="A40:G40"/>
    <mergeCell ref="A45:G45"/>
    <mergeCell ref="A49:G49"/>
    <mergeCell ref="A56:G56"/>
    <mergeCell ref="A25:G25"/>
    <mergeCell ref="A2:G2"/>
    <mergeCell ref="A6:G6"/>
    <mergeCell ref="A11:G11"/>
    <mergeCell ref="A14:G14"/>
    <mergeCell ref="A19:G19"/>
  </mergeCells>
  <hyperlinks>
    <hyperlink ref="G1" location="Index!A1" display="Index" xr:uid="{3AA5C191-B136-40F7-8407-A54981634950}"/>
  </hyperlinks>
  <pageMargins left="0.70866141732283472" right="0.70866141732283472" top="0.74803149606299213" bottom="0.74803149606299213" header="0.31496062992125984" footer="0.31496062992125984"/>
  <pageSetup paperSize="9"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6EB4-A2EA-4E92-A524-ECC66338AB6C}">
  <sheetPr>
    <tabColor rgb="FFED7D31"/>
    <pageSetUpPr fitToPage="1"/>
  </sheetPr>
  <dimension ref="A1:J32"/>
  <sheetViews>
    <sheetView showGridLines="0" zoomScaleNormal="100" zoomScaleSheetLayoutView="100" workbookViewId="0">
      <selection activeCell="H53" sqref="H53"/>
    </sheetView>
  </sheetViews>
  <sheetFormatPr defaultColWidth="9.1796875" defaultRowHeight="14"/>
  <cols>
    <col min="1" max="1" width="3.1796875" style="2" customWidth="1"/>
    <col min="2" max="2" width="19.453125" style="2" customWidth="1"/>
    <col min="3" max="10" width="14.81640625" style="2" customWidth="1"/>
    <col min="11" max="12" width="9.81640625" style="2" customWidth="1"/>
    <col min="13" max="16384" width="9.1796875" style="2"/>
  </cols>
  <sheetData>
    <row r="1" spans="1:10" ht="15.75" customHeight="1">
      <c r="A1" s="612" t="s">
        <v>785</v>
      </c>
      <c r="B1" s="612"/>
      <c r="C1" s="612"/>
      <c r="D1" s="612"/>
      <c r="E1" s="612"/>
      <c r="F1" s="612"/>
      <c r="G1" s="612"/>
      <c r="H1" s="612"/>
      <c r="I1" s="612"/>
      <c r="J1" s="128" t="s">
        <v>201</v>
      </c>
    </row>
    <row r="2" spans="1:10">
      <c r="B2" s="161"/>
    </row>
    <row r="3" spans="1:10">
      <c r="A3" s="165"/>
      <c r="B3" s="165"/>
      <c r="C3" s="108" t="s">
        <v>254</v>
      </c>
      <c r="D3" s="108" t="s">
        <v>255</v>
      </c>
      <c r="E3" s="108" t="s">
        <v>256</v>
      </c>
      <c r="F3" s="108" t="s">
        <v>257</v>
      </c>
      <c r="G3" s="108" t="s">
        <v>258</v>
      </c>
      <c r="H3" s="108" t="s">
        <v>259</v>
      </c>
      <c r="I3" s="108" t="s">
        <v>260</v>
      </c>
      <c r="J3" s="108" t="s">
        <v>261</v>
      </c>
    </row>
    <row r="4" spans="1:10">
      <c r="A4" s="230" t="s">
        <v>1772</v>
      </c>
      <c r="B4" s="230"/>
      <c r="C4" s="1213" t="s">
        <v>163</v>
      </c>
      <c r="D4" s="1214"/>
      <c r="E4" s="1214"/>
      <c r="F4" s="1214"/>
      <c r="G4" s="1214" t="s">
        <v>162</v>
      </c>
      <c r="H4" s="1214"/>
      <c r="I4" s="1214"/>
      <c r="J4" s="1215"/>
    </row>
    <row r="5" spans="1:10">
      <c r="A5" s="703" t="s">
        <v>218</v>
      </c>
      <c r="B5" s="703"/>
      <c r="C5" s="1213" t="s">
        <v>164</v>
      </c>
      <c r="D5" s="1214"/>
      <c r="E5" s="1214" t="s">
        <v>165</v>
      </c>
      <c r="F5" s="1214"/>
      <c r="G5" s="1216" t="s">
        <v>164</v>
      </c>
      <c r="H5" s="1216"/>
      <c r="I5" s="1216" t="s">
        <v>165</v>
      </c>
      <c r="J5" s="1217"/>
    </row>
    <row r="6" spans="1:10">
      <c r="A6" s="70"/>
      <c r="B6" s="70" t="s">
        <v>788</v>
      </c>
      <c r="C6" s="276" t="s">
        <v>167</v>
      </c>
      <c r="D6" s="276" t="s">
        <v>166</v>
      </c>
      <c r="E6" s="276" t="s">
        <v>167</v>
      </c>
      <c r="F6" s="276" t="s">
        <v>166</v>
      </c>
      <c r="G6" s="276" t="s">
        <v>167</v>
      </c>
      <c r="H6" s="276" t="s">
        <v>166</v>
      </c>
      <c r="I6" s="276" t="s">
        <v>167</v>
      </c>
      <c r="J6" s="276" t="s">
        <v>166</v>
      </c>
    </row>
    <row r="7" spans="1:10">
      <c r="A7" s="176">
        <v>1</v>
      </c>
      <c r="B7" s="176" t="s">
        <v>789</v>
      </c>
      <c r="C7" s="13">
        <v>0</v>
      </c>
      <c r="D7" s="13">
        <v>594.99353825000003</v>
      </c>
      <c r="E7" s="13">
        <v>1575.8460095900002</v>
      </c>
      <c r="F7" s="13">
        <v>68.882247530000001</v>
      </c>
      <c r="G7" s="13">
        <v>0</v>
      </c>
      <c r="H7" s="13">
        <v>10737.986971100001</v>
      </c>
      <c r="I7" s="13">
        <v>0</v>
      </c>
      <c r="J7" s="13">
        <v>49908.572951199996</v>
      </c>
    </row>
    <row r="8" spans="1:10">
      <c r="A8" s="176">
        <v>2</v>
      </c>
      <c r="B8" s="176" t="s">
        <v>790</v>
      </c>
      <c r="C8" s="13">
        <v>60.132055999999999</v>
      </c>
      <c r="D8" s="13">
        <v>697.56361995999998</v>
      </c>
      <c r="E8" s="13">
        <v>4287.2877614899999</v>
      </c>
      <c r="F8" s="13">
        <v>1730.41430653</v>
      </c>
      <c r="G8" s="13">
        <v>0</v>
      </c>
      <c r="H8" s="13">
        <v>3687.7040765900001</v>
      </c>
      <c r="I8" s="13">
        <v>0</v>
      </c>
      <c r="J8" s="13">
        <v>3257.7104566897001</v>
      </c>
    </row>
    <row r="9" spans="1:10">
      <c r="A9" s="176">
        <v>3</v>
      </c>
      <c r="B9" s="176" t="s">
        <v>791</v>
      </c>
      <c r="C9" s="13">
        <v>0</v>
      </c>
      <c r="D9" s="13">
        <v>12.912549630000001</v>
      </c>
      <c r="E9" s="13">
        <v>0</v>
      </c>
      <c r="F9" s="13">
        <v>0</v>
      </c>
      <c r="G9" s="13">
        <v>0</v>
      </c>
      <c r="H9" s="13">
        <v>2050.0070956423001</v>
      </c>
      <c r="I9" s="13">
        <v>0</v>
      </c>
      <c r="J9" s="13">
        <v>639.75410390000002</v>
      </c>
    </row>
    <row r="10" spans="1:10">
      <c r="A10" s="176">
        <v>4</v>
      </c>
      <c r="B10" s="176" t="s">
        <v>792</v>
      </c>
      <c r="C10" s="13">
        <v>0</v>
      </c>
      <c r="D10" s="13">
        <v>43.221569729999999</v>
      </c>
      <c r="E10" s="13">
        <v>0</v>
      </c>
      <c r="F10" s="13">
        <v>0</v>
      </c>
      <c r="G10" s="13">
        <v>0</v>
      </c>
      <c r="H10" s="13">
        <v>638.41856116199995</v>
      </c>
      <c r="I10" s="13">
        <v>0</v>
      </c>
      <c r="J10" s="13">
        <v>0</v>
      </c>
    </row>
    <row r="11" spans="1:10">
      <c r="A11" s="176">
        <v>5</v>
      </c>
      <c r="B11" s="176" t="s">
        <v>793</v>
      </c>
      <c r="C11" s="13">
        <v>0.27345029999999998</v>
      </c>
      <c r="D11" s="13">
        <v>155.49042538</v>
      </c>
      <c r="E11" s="13">
        <v>10.289200579999999</v>
      </c>
      <c r="F11" s="13">
        <v>8.3351802799999994</v>
      </c>
      <c r="G11" s="13">
        <v>0</v>
      </c>
      <c r="H11" s="13">
        <v>51636.219712759004</v>
      </c>
      <c r="I11" s="13">
        <v>0</v>
      </c>
      <c r="J11" s="13">
        <v>13259.754238897</v>
      </c>
    </row>
    <row r="12" spans="1:10">
      <c r="A12" s="176">
        <v>6</v>
      </c>
      <c r="B12" s="176" t="s">
        <v>794</v>
      </c>
      <c r="C12" s="13">
        <v>0</v>
      </c>
      <c r="D12" s="13">
        <v>0</v>
      </c>
      <c r="E12" s="13">
        <v>0</v>
      </c>
      <c r="F12" s="13">
        <v>0</v>
      </c>
      <c r="G12" s="13">
        <v>0</v>
      </c>
      <c r="H12" s="13">
        <v>0</v>
      </c>
      <c r="I12" s="13">
        <v>0</v>
      </c>
      <c r="J12" s="13">
        <v>0</v>
      </c>
    </row>
    <row r="13" spans="1:10">
      <c r="A13" s="176">
        <v>7</v>
      </c>
      <c r="B13" s="176" t="s">
        <v>795</v>
      </c>
      <c r="C13" s="13">
        <v>1.2310680000000001E-2</v>
      </c>
      <c r="D13" s="13">
        <v>104.12176779000001</v>
      </c>
      <c r="E13" s="13">
        <v>0</v>
      </c>
      <c r="F13" s="13">
        <v>0</v>
      </c>
      <c r="G13" s="13">
        <v>0</v>
      </c>
      <c r="H13" s="13">
        <v>0</v>
      </c>
      <c r="I13" s="13">
        <v>0</v>
      </c>
      <c r="J13" s="13">
        <v>0</v>
      </c>
    </row>
    <row r="14" spans="1:10">
      <c r="A14" s="176">
        <v>8</v>
      </c>
      <c r="B14" s="176" t="s">
        <v>796</v>
      </c>
      <c r="C14" s="13">
        <v>0</v>
      </c>
      <c r="D14" s="13">
        <v>0</v>
      </c>
      <c r="E14" s="13">
        <v>0</v>
      </c>
      <c r="F14" s="13">
        <v>0</v>
      </c>
      <c r="G14" s="13">
        <v>0</v>
      </c>
      <c r="H14" s="13">
        <v>0</v>
      </c>
      <c r="I14" s="13">
        <v>0</v>
      </c>
      <c r="J14" s="13">
        <v>0</v>
      </c>
    </row>
    <row r="15" spans="1:10">
      <c r="A15" s="304">
        <v>9</v>
      </c>
      <c r="B15" s="304" t="s">
        <v>51</v>
      </c>
      <c r="C15" s="88">
        <v>60.417816979999998</v>
      </c>
      <c r="D15" s="88">
        <v>1608.30347074</v>
      </c>
      <c r="E15" s="88">
        <v>5873.4229716600003</v>
      </c>
      <c r="F15" s="88">
        <v>1807.6317343399999</v>
      </c>
      <c r="G15" s="88">
        <v>0</v>
      </c>
      <c r="H15" s="88">
        <v>68750.336417253013</v>
      </c>
      <c r="I15" s="88">
        <v>0</v>
      </c>
      <c r="J15" s="88">
        <v>67065.791750687</v>
      </c>
    </row>
    <row r="16" spans="1:10">
      <c r="B16" s="161"/>
      <c r="H16" s="50"/>
      <c r="J16" s="164"/>
    </row>
    <row r="17" spans="1:10">
      <c r="B17" s="161"/>
      <c r="H17" s="50"/>
    </row>
    <row r="18" spans="1:10">
      <c r="B18" s="161"/>
    </row>
    <row r="19" spans="1:10">
      <c r="A19" s="165"/>
      <c r="B19" s="165"/>
      <c r="C19" s="108" t="s">
        <v>254</v>
      </c>
      <c r="D19" s="108" t="s">
        <v>255</v>
      </c>
      <c r="E19" s="108" t="s">
        <v>256</v>
      </c>
      <c r="F19" s="108" t="s">
        <v>257</v>
      </c>
      <c r="G19" s="108" t="s">
        <v>258</v>
      </c>
      <c r="H19" s="108" t="s">
        <v>259</v>
      </c>
      <c r="I19" s="108" t="s">
        <v>260</v>
      </c>
      <c r="J19" s="108" t="s">
        <v>261</v>
      </c>
    </row>
    <row r="20" spans="1:10">
      <c r="A20" s="230" t="s">
        <v>1765</v>
      </c>
      <c r="B20" s="230"/>
      <c r="C20" s="1213" t="s">
        <v>163</v>
      </c>
      <c r="D20" s="1214"/>
      <c r="E20" s="1214"/>
      <c r="F20" s="1214"/>
      <c r="G20" s="1214" t="s">
        <v>162</v>
      </c>
      <c r="H20" s="1214"/>
      <c r="I20" s="1214"/>
      <c r="J20" s="1215"/>
    </row>
    <row r="21" spans="1:10" ht="14.15" customHeight="1">
      <c r="A21" s="703" t="s">
        <v>218</v>
      </c>
      <c r="B21" s="703"/>
      <c r="C21" s="1213" t="s">
        <v>164</v>
      </c>
      <c r="D21" s="1214"/>
      <c r="E21" s="1214" t="s">
        <v>165</v>
      </c>
      <c r="F21" s="1214"/>
      <c r="G21" s="1216" t="s">
        <v>164</v>
      </c>
      <c r="H21" s="1216"/>
      <c r="I21" s="1216" t="s">
        <v>165</v>
      </c>
      <c r="J21" s="1217"/>
    </row>
    <row r="22" spans="1:10">
      <c r="A22" s="70"/>
      <c r="B22" s="70" t="s">
        <v>788</v>
      </c>
      <c r="C22" s="276" t="s">
        <v>167</v>
      </c>
      <c r="D22" s="276" t="s">
        <v>166</v>
      </c>
      <c r="E22" s="276" t="s">
        <v>167</v>
      </c>
      <c r="F22" s="276" t="s">
        <v>166</v>
      </c>
      <c r="G22" s="276" t="s">
        <v>167</v>
      </c>
      <c r="H22" s="276" t="s">
        <v>166</v>
      </c>
      <c r="I22" s="276" t="s">
        <v>167</v>
      </c>
      <c r="J22" s="276" t="s">
        <v>166</v>
      </c>
    </row>
    <row r="23" spans="1:10">
      <c r="A23" s="176">
        <v>1</v>
      </c>
      <c r="B23" s="176" t="s">
        <v>789</v>
      </c>
      <c r="C23" s="13">
        <v>192.87834483</v>
      </c>
      <c r="D23" s="13">
        <v>979.02080877999992</v>
      </c>
      <c r="E23" s="13">
        <v>449.48379181000001</v>
      </c>
      <c r="F23" s="13">
        <v>107.58759166</v>
      </c>
      <c r="G23" s="13">
        <v>0</v>
      </c>
      <c r="H23" s="13">
        <v>18143.971222119999</v>
      </c>
      <c r="I23" s="13">
        <v>0</v>
      </c>
      <c r="J23" s="13">
        <v>51216.485311199998</v>
      </c>
    </row>
    <row r="24" spans="1:10">
      <c r="A24" s="176">
        <v>2</v>
      </c>
      <c r="B24" s="176" t="s">
        <v>790</v>
      </c>
      <c r="C24" s="13">
        <v>137.71442238999998</v>
      </c>
      <c r="D24" s="13">
        <v>706.80390494000005</v>
      </c>
      <c r="E24" s="13">
        <v>3724.8451782500001</v>
      </c>
      <c r="F24" s="13">
        <v>2540.1527728400001</v>
      </c>
      <c r="G24" s="13">
        <v>0</v>
      </c>
      <c r="H24" s="13">
        <v>3901.3911706791</v>
      </c>
      <c r="I24" s="13">
        <v>0</v>
      </c>
      <c r="J24" s="13">
        <v>3089.3072456985001</v>
      </c>
    </row>
    <row r="25" spans="1:10">
      <c r="A25" s="176">
        <v>3</v>
      </c>
      <c r="B25" s="176" t="s">
        <v>791</v>
      </c>
      <c r="C25" s="13">
        <v>0</v>
      </c>
      <c r="D25" s="13">
        <v>56.905459690000001</v>
      </c>
      <c r="E25" s="13">
        <v>0</v>
      </c>
      <c r="F25" s="13">
        <v>31.55022847</v>
      </c>
      <c r="G25" s="13">
        <v>0</v>
      </c>
      <c r="H25" s="13">
        <v>2843.2359206927999</v>
      </c>
      <c r="I25" s="13">
        <v>0</v>
      </c>
      <c r="J25" s="13">
        <v>929.56841338999993</v>
      </c>
    </row>
    <row r="26" spans="1:10">
      <c r="A26" s="176">
        <v>4</v>
      </c>
      <c r="B26" s="176" t="s">
        <v>792</v>
      </c>
      <c r="C26" s="13">
        <v>0</v>
      </c>
      <c r="D26" s="13">
        <v>40.570395909999995</v>
      </c>
      <c r="E26" s="13">
        <v>0</v>
      </c>
      <c r="F26" s="13">
        <v>0</v>
      </c>
      <c r="G26" s="13">
        <v>0</v>
      </c>
      <c r="H26" s="13">
        <v>603.97329716199999</v>
      </c>
      <c r="I26" s="13">
        <v>0</v>
      </c>
      <c r="J26" s="13">
        <v>0</v>
      </c>
    </row>
    <row r="27" spans="1:10">
      <c r="A27" s="176">
        <v>5</v>
      </c>
      <c r="B27" s="176" t="s">
        <v>793</v>
      </c>
      <c r="C27" s="13">
        <v>74.038018620000003</v>
      </c>
      <c r="D27" s="13">
        <v>59.647320180000001</v>
      </c>
      <c r="E27" s="13">
        <v>0</v>
      </c>
      <c r="F27" s="13">
        <v>8.2999999999999999E-7</v>
      </c>
      <c r="G27" s="13">
        <v>0</v>
      </c>
      <c r="H27" s="13">
        <v>49469.204491453005</v>
      </c>
      <c r="I27" s="13">
        <v>0</v>
      </c>
      <c r="J27" s="13">
        <v>21747.513652492999</v>
      </c>
    </row>
    <row r="28" spans="1:10">
      <c r="A28" s="176">
        <v>6</v>
      </c>
      <c r="B28" s="176" t="s">
        <v>794</v>
      </c>
      <c r="C28" s="13">
        <v>0</v>
      </c>
      <c r="D28" s="13">
        <v>0</v>
      </c>
      <c r="E28" s="13">
        <v>0</v>
      </c>
      <c r="F28" s="13">
        <v>0</v>
      </c>
      <c r="G28" s="13">
        <v>0</v>
      </c>
      <c r="H28" s="13">
        <v>366.16147648235</v>
      </c>
      <c r="I28" s="13">
        <v>0</v>
      </c>
      <c r="J28" s="13">
        <v>0</v>
      </c>
    </row>
    <row r="29" spans="1:10">
      <c r="A29" s="176">
        <v>7</v>
      </c>
      <c r="B29" s="176" t="s">
        <v>795</v>
      </c>
      <c r="C29" s="13">
        <v>1.2310680000000001E-2</v>
      </c>
      <c r="D29" s="13">
        <v>103.73865085</v>
      </c>
      <c r="E29" s="13">
        <v>0</v>
      </c>
      <c r="F29" s="13">
        <v>0</v>
      </c>
      <c r="G29" s="13">
        <v>0</v>
      </c>
      <c r="H29" s="13">
        <v>0</v>
      </c>
      <c r="I29" s="13">
        <v>0</v>
      </c>
      <c r="J29" s="13">
        <v>0</v>
      </c>
    </row>
    <row r="30" spans="1:10">
      <c r="A30" s="176">
        <v>8</v>
      </c>
      <c r="B30" s="176" t="s">
        <v>796</v>
      </c>
      <c r="C30" s="13">
        <v>0</v>
      </c>
      <c r="D30" s="13">
        <v>0</v>
      </c>
      <c r="E30" s="13">
        <v>0</v>
      </c>
      <c r="F30" s="13">
        <v>0</v>
      </c>
      <c r="G30" s="13">
        <v>0</v>
      </c>
      <c r="H30" s="13">
        <v>0</v>
      </c>
      <c r="I30" s="13">
        <v>0</v>
      </c>
      <c r="J30" s="13">
        <v>0</v>
      </c>
    </row>
    <row r="31" spans="1:10">
      <c r="A31" s="304">
        <v>9</v>
      </c>
      <c r="B31" s="304" t="s">
        <v>51</v>
      </c>
      <c r="C31" s="88">
        <v>404.64309651999997</v>
      </c>
      <c r="D31" s="88">
        <v>1946.6865403499999</v>
      </c>
      <c r="E31" s="88">
        <v>4174.3289700599998</v>
      </c>
      <c r="F31" s="88">
        <v>2679.2905938000004</v>
      </c>
      <c r="G31" s="88">
        <v>0</v>
      </c>
      <c r="H31" s="88">
        <v>75327.93757858999</v>
      </c>
      <c r="I31" s="88">
        <v>0</v>
      </c>
      <c r="J31" s="88">
        <v>76982.874622781994</v>
      </c>
    </row>
    <row r="32" spans="1:10">
      <c r="J32" s="164"/>
    </row>
  </sheetData>
  <mergeCells count="12">
    <mergeCell ref="C20:F20"/>
    <mergeCell ref="G20:J20"/>
    <mergeCell ref="C21:D21"/>
    <mergeCell ref="E21:F21"/>
    <mergeCell ref="G21:H21"/>
    <mergeCell ref="I21:J21"/>
    <mergeCell ref="C4:F4"/>
    <mergeCell ref="C5:D5"/>
    <mergeCell ref="E5:F5"/>
    <mergeCell ref="G4:J4"/>
    <mergeCell ref="G5:H5"/>
    <mergeCell ref="I5:J5"/>
  </mergeCells>
  <hyperlinks>
    <hyperlink ref="J1" location="Index!A1" display="Back to index" xr:uid="{ACB910E3-5994-4E11-861A-5863B972D282}"/>
  </hyperlinks>
  <pageMargins left="0.7" right="0.7" top="0.75" bottom="0.75" header="0.3" footer="0.3"/>
  <pageSetup paperSize="9"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772D-820A-4E1A-AD40-D291426B6BA6}">
  <sheetPr>
    <tabColor rgb="FFED7D31"/>
    <pageSetUpPr fitToPage="1"/>
  </sheetPr>
  <dimension ref="A1:H31"/>
  <sheetViews>
    <sheetView showGridLines="0" zoomScaleNormal="100" zoomScaleSheetLayoutView="100" workbookViewId="0">
      <selection activeCell="D23" sqref="D23"/>
    </sheetView>
  </sheetViews>
  <sheetFormatPr defaultColWidth="9.1796875" defaultRowHeight="14"/>
  <cols>
    <col min="1" max="1" width="3.453125" style="2" customWidth="1"/>
    <col min="2" max="2" width="21.54296875" style="2" customWidth="1"/>
    <col min="3" max="4" width="13" style="2" customWidth="1"/>
    <col min="5" max="5" width="6.54296875" style="2" customWidth="1"/>
    <col min="6" max="6" width="19.453125" style="2" customWidth="1"/>
    <col min="7" max="8" width="18.453125" style="2" customWidth="1"/>
    <col min="9" max="9" width="12.54296875" style="2" customWidth="1"/>
    <col min="10" max="13" width="8.54296875" style="2" customWidth="1"/>
    <col min="14" max="15" width="9.81640625" style="2" customWidth="1"/>
    <col min="16" max="16384" width="9.1796875" style="2"/>
  </cols>
  <sheetData>
    <row r="1" spans="1:8" ht="15.75" customHeight="1">
      <c r="A1" s="612" t="s">
        <v>797</v>
      </c>
      <c r="B1" s="612"/>
      <c r="C1" s="612"/>
      <c r="D1" s="128" t="s">
        <v>201</v>
      </c>
    </row>
    <row r="2" spans="1:8">
      <c r="B2" s="161"/>
      <c r="H2" s="26"/>
    </row>
    <row r="3" spans="1:8">
      <c r="A3" s="165"/>
      <c r="B3" s="165"/>
      <c r="C3" s="107" t="s">
        <v>254</v>
      </c>
      <c r="D3" s="107" t="s">
        <v>255</v>
      </c>
      <c r="H3" s="26"/>
    </row>
    <row r="4" spans="1:8">
      <c r="A4" s="70" t="s">
        <v>1772</v>
      </c>
      <c r="B4" s="70"/>
      <c r="C4" s="276" t="s">
        <v>168</v>
      </c>
      <c r="D4" s="276" t="s">
        <v>169</v>
      </c>
      <c r="H4" s="26"/>
    </row>
    <row r="5" spans="1:8" ht="15" customHeight="1">
      <c r="A5" s="1218" t="s">
        <v>171</v>
      </c>
      <c r="B5" s="1218"/>
      <c r="C5" s="138"/>
      <c r="D5" s="138"/>
      <c r="H5" s="26"/>
    </row>
    <row r="6" spans="1:8">
      <c r="A6" s="176">
        <v>1</v>
      </c>
      <c r="B6" s="176" t="s">
        <v>267</v>
      </c>
      <c r="C6" s="13">
        <v>0</v>
      </c>
      <c r="D6" s="13">
        <v>0</v>
      </c>
      <c r="H6" s="26"/>
    </row>
    <row r="7" spans="1:8">
      <c r="A7" s="176">
        <v>2</v>
      </c>
      <c r="B7" s="176" t="s">
        <v>268</v>
      </c>
      <c r="C7" s="13">
        <v>0</v>
      </c>
      <c r="D7" s="13">
        <v>0</v>
      </c>
      <c r="H7" s="26"/>
    </row>
    <row r="8" spans="1:8">
      <c r="A8" s="176">
        <v>3</v>
      </c>
      <c r="B8" s="176" t="s">
        <v>172</v>
      </c>
      <c r="C8" s="13">
        <v>0</v>
      </c>
      <c r="D8" s="13">
        <v>0</v>
      </c>
      <c r="H8" s="26"/>
    </row>
    <row r="9" spans="1:8">
      <c r="A9" s="176">
        <v>4</v>
      </c>
      <c r="B9" s="176" t="s">
        <v>173</v>
      </c>
      <c r="C9" s="13">
        <v>0</v>
      </c>
      <c r="D9" s="13">
        <v>0</v>
      </c>
      <c r="H9" s="26"/>
    </row>
    <row r="10" spans="1:8">
      <c r="A10" s="176">
        <v>5</v>
      </c>
      <c r="B10" s="176" t="s">
        <v>170</v>
      </c>
      <c r="C10" s="13">
        <v>0</v>
      </c>
      <c r="D10" s="13">
        <v>0</v>
      </c>
      <c r="H10" s="26"/>
    </row>
    <row r="11" spans="1:8">
      <c r="A11" s="90">
        <v>6</v>
      </c>
      <c r="B11" s="90" t="s">
        <v>174</v>
      </c>
      <c r="C11" s="89">
        <v>0</v>
      </c>
      <c r="D11" s="89">
        <v>0</v>
      </c>
      <c r="H11" s="26"/>
    </row>
    <row r="12" spans="1:8" ht="14.5">
      <c r="B12"/>
      <c r="C12"/>
      <c r="D12"/>
      <c r="H12" s="26"/>
    </row>
    <row r="13" spans="1:8" ht="14.5">
      <c r="A13" s="1219" t="s">
        <v>175</v>
      </c>
      <c r="B13" s="1219"/>
      <c r="C13"/>
      <c r="D13"/>
      <c r="H13" s="26"/>
    </row>
    <row r="14" spans="1:8" s="129" customFormat="1">
      <c r="A14" s="176">
        <v>7</v>
      </c>
      <c r="B14" s="139" t="s">
        <v>798</v>
      </c>
      <c r="C14" s="140">
        <v>0</v>
      </c>
      <c r="D14" s="140">
        <v>0</v>
      </c>
      <c r="H14" s="141"/>
    </row>
    <row r="15" spans="1:8" s="129" customFormat="1">
      <c r="A15" s="142">
        <v>8</v>
      </c>
      <c r="B15" s="142" t="s">
        <v>799</v>
      </c>
      <c r="C15" s="143">
        <v>0</v>
      </c>
      <c r="D15" s="143">
        <v>0</v>
      </c>
      <c r="H15" s="141"/>
    </row>
    <row r="16" spans="1:8">
      <c r="B16" s="161"/>
      <c r="H16" s="26"/>
    </row>
    <row r="17" spans="1:8">
      <c r="B17" s="161"/>
      <c r="H17" s="26"/>
    </row>
    <row r="18" spans="1:8">
      <c r="B18" s="161"/>
    </row>
    <row r="19" spans="1:8">
      <c r="A19" s="165"/>
      <c r="B19" s="165"/>
      <c r="C19" s="107" t="s">
        <v>254</v>
      </c>
      <c r="D19" s="107" t="s">
        <v>255</v>
      </c>
    </row>
    <row r="20" spans="1:8">
      <c r="A20" s="70" t="s">
        <v>1765</v>
      </c>
      <c r="B20" s="70"/>
      <c r="C20" s="276" t="s">
        <v>168</v>
      </c>
      <c r="D20" s="276" t="s">
        <v>169</v>
      </c>
    </row>
    <row r="21" spans="1:8">
      <c r="A21" s="1218" t="s">
        <v>171</v>
      </c>
      <c r="B21" s="1218"/>
      <c r="C21" s="138"/>
      <c r="D21" s="138"/>
    </row>
    <row r="22" spans="1:8">
      <c r="A22" s="176">
        <v>1</v>
      </c>
      <c r="B22" s="176" t="s">
        <v>267</v>
      </c>
      <c r="C22" s="13">
        <v>0</v>
      </c>
      <c r="D22" s="13">
        <v>0</v>
      </c>
    </row>
    <row r="23" spans="1:8">
      <c r="A23" s="176">
        <v>2</v>
      </c>
      <c r="B23" s="176" t="s">
        <v>268</v>
      </c>
      <c r="C23" s="13">
        <v>0</v>
      </c>
      <c r="D23" s="13">
        <v>223.7295</v>
      </c>
    </row>
    <row r="24" spans="1:8">
      <c r="A24" s="176">
        <v>3</v>
      </c>
      <c r="B24" s="176" t="s">
        <v>172</v>
      </c>
      <c r="C24" s="13">
        <v>0</v>
      </c>
      <c r="D24" s="13">
        <v>0</v>
      </c>
    </row>
    <row r="25" spans="1:8">
      <c r="A25" s="176">
        <v>4</v>
      </c>
      <c r="B25" s="176" t="s">
        <v>173</v>
      </c>
      <c r="C25" s="13">
        <v>0</v>
      </c>
      <c r="D25" s="13">
        <v>0</v>
      </c>
    </row>
    <row r="26" spans="1:8">
      <c r="A26" s="176">
        <v>5</v>
      </c>
      <c r="B26" s="176" t="s">
        <v>170</v>
      </c>
      <c r="C26" s="13">
        <v>0</v>
      </c>
      <c r="D26" s="13">
        <v>0</v>
      </c>
    </row>
    <row r="27" spans="1:8">
      <c r="A27" s="90">
        <v>6</v>
      </c>
      <c r="B27" s="90" t="s">
        <v>174</v>
      </c>
      <c r="C27" s="89">
        <v>0</v>
      </c>
      <c r="D27" s="89">
        <v>223.7295</v>
      </c>
    </row>
    <row r="28" spans="1:8" ht="14.5">
      <c r="B28"/>
      <c r="C28"/>
      <c r="D28"/>
    </row>
    <row r="29" spans="1:8" ht="14.5">
      <c r="A29" s="1219" t="s">
        <v>175</v>
      </c>
      <c r="B29" s="1219"/>
      <c r="C29"/>
      <c r="D29"/>
    </row>
    <row r="30" spans="1:8">
      <c r="A30" s="176">
        <v>7</v>
      </c>
      <c r="B30" s="139" t="s">
        <v>798</v>
      </c>
      <c r="C30" s="140">
        <v>0</v>
      </c>
      <c r="D30" s="140">
        <v>0</v>
      </c>
    </row>
    <row r="31" spans="1:8">
      <c r="A31" s="142">
        <v>8</v>
      </c>
      <c r="B31" s="142" t="s">
        <v>799</v>
      </c>
      <c r="C31" s="143">
        <v>0</v>
      </c>
      <c r="D31" s="143">
        <v>0</v>
      </c>
    </row>
  </sheetData>
  <mergeCells count="4">
    <mergeCell ref="A5:B5"/>
    <mergeCell ref="A13:B13"/>
    <mergeCell ref="A21:B21"/>
    <mergeCell ref="A29:B29"/>
  </mergeCells>
  <hyperlinks>
    <hyperlink ref="D1" location="Index!A1" display="Index" xr:uid="{35DE79C9-0AEC-4EC0-917E-B42164A1E603}"/>
  </hyperlinks>
  <pageMargins left="0.7" right="0.7" top="0.75" bottom="0.75" header="0.3" footer="0.3"/>
  <pageSetup paperSize="9" fitToHeight="0" orientation="landscape" r:id="rId1"/>
  <colBreaks count="1" manualBreakCount="1">
    <brk id="10"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668F2-15EA-42BD-8F9D-5DF2E3482A8B}">
  <sheetPr>
    <tabColor rgb="FFED7D31"/>
    <pageSetUpPr fitToPage="1"/>
  </sheetPr>
  <dimension ref="A1:F46"/>
  <sheetViews>
    <sheetView showGridLines="0" zoomScaleNormal="100" zoomScaleSheetLayoutView="100" workbookViewId="0">
      <selection activeCell="I30" sqref="I30"/>
    </sheetView>
  </sheetViews>
  <sheetFormatPr defaultColWidth="9.1796875" defaultRowHeight="14"/>
  <cols>
    <col min="1" max="1" width="3.1796875" style="2" customWidth="1"/>
    <col min="2" max="2" width="46.1796875" style="2" customWidth="1"/>
    <col min="3" max="3" width="11.1796875" style="2" bestFit="1" customWidth="1"/>
    <col min="4" max="4" width="6.54296875" style="2" customWidth="1"/>
    <col min="5" max="8" width="8.54296875" style="2" customWidth="1"/>
    <col min="9" max="10" width="9.81640625" style="2" customWidth="1"/>
    <col min="11" max="16384" width="9.1796875" style="2"/>
  </cols>
  <sheetData>
    <row r="1" spans="1:6" ht="15.75" customHeight="1">
      <c r="A1" s="1220" t="s">
        <v>1029</v>
      </c>
      <c r="B1" s="1220"/>
      <c r="C1" s="83" t="s">
        <v>201</v>
      </c>
    </row>
    <row r="2" spans="1:6" ht="20.25" customHeight="1">
      <c r="A2" s="1055" t="s">
        <v>1250</v>
      </c>
      <c r="B2" s="1055"/>
      <c r="C2" s="1055"/>
    </row>
    <row r="3" spans="1:6">
      <c r="A3" s="613"/>
      <c r="B3" s="613"/>
      <c r="C3" s="613"/>
    </row>
    <row r="4" spans="1:6" customFormat="1" ht="14.5">
      <c r="A4" s="136"/>
      <c r="B4" s="136"/>
      <c r="C4" s="137" t="s">
        <v>254</v>
      </c>
    </row>
    <row r="5" spans="1:6">
      <c r="A5" s="230" t="s">
        <v>1772</v>
      </c>
      <c r="B5" s="230"/>
      <c r="C5" s="276" t="s">
        <v>800</v>
      </c>
    </row>
    <row r="6" spans="1:6">
      <c r="A6" s="91">
        <v>1</v>
      </c>
      <c r="B6" s="91" t="s">
        <v>801</v>
      </c>
      <c r="C6" s="292"/>
    </row>
    <row r="7" spans="1:6">
      <c r="A7" s="67">
        <v>2</v>
      </c>
      <c r="B7" s="67" t="s">
        <v>133</v>
      </c>
      <c r="C7" s="13">
        <v>0</v>
      </c>
    </row>
    <row r="8" spans="1:6">
      <c r="A8" s="176">
        <v>3</v>
      </c>
      <c r="B8" s="176" t="s">
        <v>159</v>
      </c>
      <c r="C8" s="13">
        <v>0</v>
      </c>
    </row>
    <row r="9" spans="1:6">
      <c r="A9" s="176">
        <v>4</v>
      </c>
      <c r="B9" s="176" t="s">
        <v>160</v>
      </c>
      <c r="C9" s="13">
        <v>0</v>
      </c>
    </row>
    <row r="10" spans="1:6">
      <c r="A10" s="176">
        <v>5</v>
      </c>
      <c r="B10" s="176" t="s">
        <v>161</v>
      </c>
      <c r="C10" s="13">
        <v>0</v>
      </c>
    </row>
    <row r="11" spans="1:6">
      <c r="A11" s="176">
        <v>6</v>
      </c>
      <c r="B11" s="176" t="s">
        <v>137</v>
      </c>
      <c r="C11" s="13">
        <v>0</v>
      </c>
    </row>
    <row r="12" spans="1:6">
      <c r="A12" s="176">
        <v>7</v>
      </c>
      <c r="B12" s="176" t="s">
        <v>138</v>
      </c>
      <c r="C12" s="13">
        <v>0</v>
      </c>
    </row>
    <row r="13" spans="1:6">
      <c r="A13" s="65">
        <v>8</v>
      </c>
      <c r="B13" s="65" t="s">
        <v>139</v>
      </c>
      <c r="C13" s="13">
        <v>0</v>
      </c>
    </row>
    <row r="14" spans="1:6">
      <c r="A14" s="304">
        <v>9</v>
      </c>
      <c r="B14" s="304" t="s">
        <v>802</v>
      </c>
      <c r="C14" s="88">
        <v>0</v>
      </c>
    </row>
    <row r="15" spans="1:6">
      <c r="B15" s="161"/>
      <c r="C15" s="50"/>
    </row>
    <row r="16" spans="1:6" ht="29.25" customHeight="1">
      <c r="D16" s="79"/>
      <c r="E16" s="79"/>
      <c r="F16" s="79"/>
    </row>
    <row r="17" spans="4:6" ht="45" customHeight="1">
      <c r="D17" s="79"/>
      <c r="E17" s="79"/>
      <c r="F17" s="79"/>
    </row>
    <row r="18" spans="4:6" ht="27" customHeight="1">
      <c r="D18" s="79"/>
      <c r="E18" s="79"/>
      <c r="F18" s="79"/>
    </row>
    <row r="19" spans="4:6">
      <c r="D19" s="79"/>
      <c r="E19" s="79"/>
      <c r="F19" s="79"/>
    </row>
    <row r="20" spans="4:6" ht="27.75" customHeight="1">
      <c r="D20" s="79"/>
      <c r="E20" s="79"/>
      <c r="F20" s="79"/>
    </row>
    <row r="21" spans="4:6" ht="28.5" customHeight="1">
      <c r="D21" s="79"/>
      <c r="E21" s="79"/>
      <c r="F21" s="79"/>
    </row>
    <row r="22" spans="4:6">
      <c r="E22" s="49"/>
    </row>
    <row r="23" spans="4:6" ht="15" customHeight="1">
      <c r="D23" s="30"/>
      <c r="E23" s="49"/>
    </row>
    <row r="24" spans="4:6">
      <c r="D24" s="30"/>
      <c r="E24" s="49"/>
    </row>
    <row r="25" spans="4:6">
      <c r="D25" s="30"/>
      <c r="E25" s="49"/>
    </row>
    <row r="26" spans="4:6">
      <c r="D26" s="30"/>
      <c r="E26" s="49"/>
    </row>
    <row r="27" spans="4:6">
      <c r="D27" s="30"/>
      <c r="E27" s="49"/>
    </row>
    <row r="28" spans="4:6">
      <c r="D28" s="30"/>
      <c r="E28" s="49"/>
    </row>
    <row r="29" spans="4:6">
      <c r="D29" s="30"/>
      <c r="E29" s="49"/>
    </row>
    <row r="30" spans="4:6">
      <c r="D30" s="30"/>
      <c r="E30" s="49"/>
    </row>
    <row r="31" spans="4:6">
      <c r="D31" s="30"/>
      <c r="E31" s="49"/>
    </row>
    <row r="32" spans="4:6">
      <c r="D32" s="30"/>
      <c r="E32" s="49"/>
    </row>
    <row r="33" spans="2:3" ht="19.5" customHeight="1"/>
    <row r="34" spans="2:3">
      <c r="B34" s="30"/>
      <c r="C34" s="27" t="s">
        <v>78</v>
      </c>
    </row>
    <row r="35" spans="2:3">
      <c r="B35" s="30"/>
      <c r="C35" s="30"/>
    </row>
    <row r="36" spans="2:3">
      <c r="B36" s="30"/>
      <c r="C36" s="30"/>
    </row>
    <row r="37" spans="2:3">
      <c r="B37" s="30"/>
      <c r="C37" s="30"/>
    </row>
    <row r="38" spans="2:3">
      <c r="B38" s="30"/>
      <c r="C38" s="30"/>
    </row>
    <row r="39" spans="2:3">
      <c r="B39" s="30"/>
      <c r="C39" s="30"/>
    </row>
    <row r="40" spans="2:3">
      <c r="B40" s="30"/>
      <c r="C40" s="30"/>
    </row>
    <row r="41" spans="2:3">
      <c r="B41" s="30"/>
      <c r="C41" s="30"/>
    </row>
    <row r="42" spans="2:3">
      <c r="B42" s="30"/>
      <c r="C42" s="30"/>
    </row>
    <row r="43" spans="2:3">
      <c r="B43" s="30"/>
      <c r="C43" s="30"/>
    </row>
    <row r="44" spans="2:3">
      <c r="B44" s="30"/>
      <c r="C44" s="30"/>
    </row>
    <row r="45" spans="2:3">
      <c r="B45" s="30"/>
      <c r="C45" s="30"/>
    </row>
    <row r="46" spans="2:3">
      <c r="B46" s="30"/>
      <c r="C46" s="30"/>
    </row>
  </sheetData>
  <mergeCells count="2">
    <mergeCell ref="A1:B1"/>
    <mergeCell ref="A2:C2"/>
  </mergeCells>
  <hyperlinks>
    <hyperlink ref="C1" location="Index!A1" display="Index" xr:uid="{2ECA5D6D-0F58-4F89-AFE5-99A0D997A9D9}"/>
  </hyperlinks>
  <pageMargins left="0.7" right="0.7" top="0.75" bottom="0.75" header="0.3" footer="0.3"/>
  <pageSetup paperSize="9"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AAC31-CF8E-430A-8B30-FF8F4AD2595A}">
  <sheetPr>
    <tabColor rgb="FFED7D31"/>
    <pageSetUpPr fitToPage="1"/>
  </sheetPr>
  <dimension ref="A1:H49"/>
  <sheetViews>
    <sheetView showGridLines="0" zoomScaleNormal="100" zoomScaleSheetLayoutView="130" workbookViewId="0">
      <selection activeCell="L30" sqref="L30"/>
    </sheetView>
  </sheetViews>
  <sheetFormatPr defaultColWidth="9.1796875" defaultRowHeight="14"/>
  <cols>
    <col min="1" max="1" width="3.1796875" style="2" customWidth="1"/>
    <col min="2" max="2" width="61.54296875" style="2" bestFit="1" customWidth="1"/>
    <col min="3" max="3" width="18.453125" style="2" customWidth="1"/>
    <col min="4" max="4" width="19.54296875" style="2" customWidth="1"/>
    <col min="5" max="5" width="6.54296875" style="2" customWidth="1"/>
    <col min="6" max="6" width="19.453125" style="2" customWidth="1"/>
    <col min="7" max="8" width="18.453125" style="2" customWidth="1"/>
    <col min="9" max="9" width="12.54296875" style="2" customWidth="1"/>
    <col min="10" max="13" width="8.54296875" style="2" customWidth="1"/>
    <col min="14" max="15" width="9.81640625" style="2" customWidth="1"/>
    <col min="16" max="16384" width="9.1796875" style="2"/>
  </cols>
  <sheetData>
    <row r="1" spans="1:8" ht="15.75" customHeight="1">
      <c r="A1" s="612" t="s">
        <v>1030</v>
      </c>
      <c r="B1" s="612"/>
      <c r="C1" s="612"/>
      <c r="D1" s="128" t="s">
        <v>201</v>
      </c>
    </row>
    <row r="2" spans="1:8">
      <c r="A2" s="161"/>
      <c r="H2" s="26"/>
    </row>
    <row r="3" spans="1:8">
      <c r="A3" s="597" t="s">
        <v>1772</v>
      </c>
      <c r="B3" s="48"/>
      <c r="C3" s="108" t="s">
        <v>254</v>
      </c>
      <c r="D3" s="114" t="s">
        <v>255</v>
      </c>
      <c r="H3" s="26"/>
    </row>
    <row r="4" spans="1:8">
      <c r="A4" s="60" t="s">
        <v>218</v>
      </c>
      <c r="B4" s="61"/>
      <c r="C4" s="276" t="s">
        <v>803</v>
      </c>
      <c r="D4" s="276" t="s">
        <v>771</v>
      </c>
      <c r="H4" s="26"/>
    </row>
    <row r="5" spans="1:8">
      <c r="A5" s="292">
        <v>1</v>
      </c>
      <c r="B5" s="117" t="s">
        <v>147</v>
      </c>
      <c r="C5" s="163"/>
      <c r="D5" s="132">
        <v>180.76728305851998</v>
      </c>
      <c r="H5" s="26"/>
    </row>
    <row r="6" spans="1:8">
      <c r="A6" s="176">
        <v>2</v>
      </c>
      <c r="B6" s="79" t="s">
        <v>148</v>
      </c>
      <c r="C6" s="13">
        <v>2024.051663058</v>
      </c>
      <c r="D6" s="13">
        <v>40.481033259360004</v>
      </c>
      <c r="H6" s="26"/>
    </row>
    <row r="7" spans="1:8">
      <c r="A7" s="176">
        <v>3</v>
      </c>
      <c r="B7" s="187" t="s">
        <v>149</v>
      </c>
      <c r="C7" s="13">
        <v>1898.95825709</v>
      </c>
      <c r="D7" s="13">
        <v>37.979165139999999</v>
      </c>
      <c r="H7" s="26"/>
    </row>
    <row r="8" spans="1:8">
      <c r="A8" s="176">
        <v>4</v>
      </c>
      <c r="B8" s="187" t="s">
        <v>150</v>
      </c>
      <c r="C8" s="13">
        <v>0</v>
      </c>
      <c r="D8" s="13">
        <v>0</v>
      </c>
      <c r="H8" s="26"/>
    </row>
    <row r="9" spans="1:8">
      <c r="A9" s="176">
        <v>5</v>
      </c>
      <c r="B9" s="187" t="s">
        <v>151</v>
      </c>
      <c r="C9" s="13">
        <v>125.09340596805001</v>
      </c>
      <c r="D9" s="13">
        <v>2.5018681193600001</v>
      </c>
      <c r="H9" s="26"/>
    </row>
    <row r="10" spans="1:8">
      <c r="A10" s="176">
        <v>6</v>
      </c>
      <c r="B10" s="187" t="s">
        <v>152</v>
      </c>
      <c r="C10" s="13">
        <v>0</v>
      </c>
      <c r="D10" s="13">
        <v>0</v>
      </c>
      <c r="H10" s="26"/>
    </row>
    <row r="11" spans="1:8">
      <c r="A11" s="176">
        <v>7</v>
      </c>
      <c r="B11" s="79" t="s">
        <v>153</v>
      </c>
      <c r="C11" s="13">
        <v>2214.1792340000002</v>
      </c>
      <c r="D11" s="636"/>
      <c r="H11" s="26"/>
    </row>
    <row r="12" spans="1:8">
      <c r="A12" s="176">
        <v>8</v>
      </c>
      <c r="B12" s="79" t="s">
        <v>154</v>
      </c>
      <c r="C12" s="13">
        <v>0</v>
      </c>
      <c r="D12" s="13">
        <v>0</v>
      </c>
      <c r="H12" s="26"/>
    </row>
    <row r="13" spans="1:8">
      <c r="A13" s="176">
        <v>9</v>
      </c>
      <c r="B13" s="79" t="s">
        <v>155</v>
      </c>
      <c r="C13" s="13">
        <v>11.222899983929999</v>
      </c>
      <c r="D13" s="13">
        <v>140.28624979916</v>
      </c>
      <c r="H13" s="26"/>
    </row>
    <row r="14" spans="1:8">
      <c r="A14" s="176">
        <v>10</v>
      </c>
      <c r="B14" s="79" t="s">
        <v>158</v>
      </c>
      <c r="C14" s="13">
        <v>0</v>
      </c>
      <c r="D14" s="13">
        <v>0</v>
      </c>
      <c r="H14" s="26"/>
    </row>
    <row r="15" spans="1:8">
      <c r="A15" s="90">
        <v>11</v>
      </c>
      <c r="B15" s="131" t="s">
        <v>156</v>
      </c>
      <c r="C15" s="162"/>
      <c r="D15" s="89">
        <v>0</v>
      </c>
      <c r="H15" s="26"/>
    </row>
    <row r="16" spans="1:8">
      <c r="A16" s="176">
        <v>12</v>
      </c>
      <c r="B16" s="79" t="s">
        <v>157</v>
      </c>
      <c r="C16" s="13">
        <v>0</v>
      </c>
      <c r="D16" s="13">
        <v>0</v>
      </c>
      <c r="H16" s="26"/>
    </row>
    <row r="17" spans="1:8">
      <c r="A17" s="176">
        <v>13</v>
      </c>
      <c r="B17" s="187" t="s">
        <v>149</v>
      </c>
      <c r="C17" s="13">
        <v>0</v>
      </c>
      <c r="D17" s="13">
        <v>0</v>
      </c>
      <c r="H17" s="26"/>
    </row>
    <row r="18" spans="1:8">
      <c r="A18" s="176">
        <v>14</v>
      </c>
      <c r="B18" s="187" t="s">
        <v>150</v>
      </c>
      <c r="C18" s="13">
        <v>0</v>
      </c>
      <c r="D18" s="13">
        <v>0</v>
      </c>
      <c r="H18" s="26"/>
    </row>
    <row r="19" spans="1:8">
      <c r="A19" s="176">
        <v>15</v>
      </c>
      <c r="B19" s="187" t="s">
        <v>151</v>
      </c>
      <c r="C19" s="13">
        <v>0</v>
      </c>
      <c r="D19" s="13">
        <v>0</v>
      </c>
      <c r="H19" s="26"/>
    </row>
    <row r="20" spans="1:8">
      <c r="A20" s="176">
        <v>16</v>
      </c>
      <c r="B20" s="187" t="s">
        <v>152</v>
      </c>
      <c r="C20" s="13">
        <v>0</v>
      </c>
      <c r="D20" s="13">
        <v>0</v>
      </c>
      <c r="H20" s="26"/>
    </row>
    <row r="21" spans="1:8">
      <c r="A21" s="176">
        <v>17</v>
      </c>
      <c r="B21" s="79" t="s">
        <v>153</v>
      </c>
      <c r="C21" s="13">
        <v>0</v>
      </c>
      <c r="D21" s="636"/>
      <c r="H21" s="26"/>
    </row>
    <row r="22" spans="1:8">
      <c r="A22" s="176">
        <v>18</v>
      </c>
      <c r="B22" s="79" t="s">
        <v>154</v>
      </c>
      <c r="C22" s="13">
        <v>0</v>
      </c>
      <c r="D22" s="13">
        <v>0</v>
      </c>
      <c r="H22" s="26"/>
    </row>
    <row r="23" spans="1:8">
      <c r="A23" s="176">
        <v>19</v>
      </c>
      <c r="B23" s="79" t="s">
        <v>155</v>
      </c>
      <c r="C23" s="13">
        <v>0</v>
      </c>
      <c r="D23" s="13">
        <v>0</v>
      </c>
      <c r="H23" s="26"/>
    </row>
    <row r="24" spans="1:8">
      <c r="A24" s="15">
        <v>20</v>
      </c>
      <c r="B24" s="116" t="s">
        <v>158</v>
      </c>
      <c r="C24" s="16">
        <v>0</v>
      </c>
      <c r="D24" s="16">
        <v>0</v>
      </c>
      <c r="H24" s="26"/>
    </row>
    <row r="25" spans="1:8">
      <c r="A25" s="161"/>
      <c r="D25" s="50"/>
      <c r="H25" s="26"/>
    </row>
    <row r="26" spans="1:8">
      <c r="A26" s="161"/>
      <c r="D26" s="50"/>
      <c r="H26" s="26"/>
    </row>
    <row r="27" spans="1:8">
      <c r="A27" s="161"/>
    </row>
    <row r="28" spans="1:8">
      <c r="A28" s="597" t="s">
        <v>1765</v>
      </c>
      <c r="B28" s="48"/>
      <c r="C28" s="108" t="s">
        <v>254</v>
      </c>
      <c r="D28" s="114" t="s">
        <v>255</v>
      </c>
    </row>
    <row r="29" spans="1:8">
      <c r="A29" s="60" t="s">
        <v>218</v>
      </c>
      <c r="B29" s="61"/>
      <c r="C29" s="276" t="s">
        <v>803</v>
      </c>
      <c r="D29" s="276" t="s">
        <v>771</v>
      </c>
    </row>
    <row r="30" spans="1:8">
      <c r="A30" s="292">
        <v>1</v>
      </c>
      <c r="B30" s="117" t="s">
        <v>147</v>
      </c>
      <c r="C30" s="163"/>
      <c r="D30" s="132">
        <v>273.21354970282999</v>
      </c>
    </row>
    <row r="31" spans="1:8">
      <c r="A31" s="176">
        <v>2</v>
      </c>
      <c r="B31" s="79" t="s">
        <v>148</v>
      </c>
      <c r="C31" s="13">
        <v>5255.8244550297004</v>
      </c>
      <c r="D31" s="13">
        <v>105.11648909179</v>
      </c>
    </row>
    <row r="32" spans="1:8">
      <c r="A32" s="176">
        <v>3</v>
      </c>
      <c r="B32" s="187" t="s">
        <v>149</v>
      </c>
      <c r="C32" s="13">
        <v>2971.09851394</v>
      </c>
      <c r="D32" s="13">
        <v>59.421970270000003</v>
      </c>
    </row>
    <row r="33" spans="1:4">
      <c r="A33" s="176">
        <v>4</v>
      </c>
      <c r="B33" s="187" t="s">
        <v>150</v>
      </c>
      <c r="C33" s="13">
        <v>0</v>
      </c>
      <c r="D33" s="13">
        <v>0</v>
      </c>
    </row>
    <row r="34" spans="1:4">
      <c r="A34" s="176">
        <v>5</v>
      </c>
      <c r="B34" s="187" t="s">
        <v>151</v>
      </c>
      <c r="C34" s="13">
        <v>2284.7259410897004</v>
      </c>
      <c r="D34" s="13">
        <v>45.694518821790005</v>
      </c>
    </row>
    <row r="35" spans="1:4">
      <c r="A35" s="176">
        <v>6</v>
      </c>
      <c r="B35" s="187" t="s">
        <v>152</v>
      </c>
      <c r="C35" s="13">
        <v>0</v>
      </c>
      <c r="D35" s="13">
        <v>0</v>
      </c>
    </row>
    <row r="36" spans="1:4">
      <c r="A36" s="176">
        <v>7</v>
      </c>
      <c r="B36" s="79" t="s">
        <v>153</v>
      </c>
      <c r="C36" s="13">
        <v>2303.0508380199999</v>
      </c>
      <c r="D36" s="636"/>
    </row>
    <row r="37" spans="1:4">
      <c r="A37" s="176">
        <v>8</v>
      </c>
      <c r="B37" s="79" t="s">
        <v>154</v>
      </c>
      <c r="C37" s="13">
        <v>0</v>
      </c>
      <c r="D37" s="13">
        <v>0</v>
      </c>
    </row>
    <row r="38" spans="1:4">
      <c r="A38" s="176">
        <v>9</v>
      </c>
      <c r="B38" s="79" t="s">
        <v>155</v>
      </c>
      <c r="C38" s="13">
        <v>13.44776484888</v>
      </c>
      <c r="D38" s="13">
        <v>168.09706061104001</v>
      </c>
    </row>
    <row r="39" spans="1:4">
      <c r="A39" s="176">
        <v>10</v>
      </c>
      <c r="B39" s="79" t="s">
        <v>158</v>
      </c>
      <c r="C39" s="13">
        <v>0</v>
      </c>
      <c r="D39" s="13">
        <v>0</v>
      </c>
    </row>
    <row r="40" spans="1:4">
      <c r="A40" s="90">
        <v>11</v>
      </c>
      <c r="B40" s="131" t="s">
        <v>156</v>
      </c>
      <c r="C40" s="162"/>
      <c r="D40" s="89">
        <v>0</v>
      </c>
    </row>
    <row r="41" spans="1:4">
      <c r="A41" s="176">
        <v>12</v>
      </c>
      <c r="B41" s="79" t="s">
        <v>157</v>
      </c>
      <c r="C41" s="13">
        <v>0</v>
      </c>
      <c r="D41" s="13">
        <v>0</v>
      </c>
    </row>
    <row r="42" spans="1:4">
      <c r="A42" s="176">
        <v>13</v>
      </c>
      <c r="B42" s="187" t="s">
        <v>149</v>
      </c>
      <c r="C42" s="13">
        <v>0</v>
      </c>
      <c r="D42" s="13">
        <v>0</v>
      </c>
    </row>
    <row r="43" spans="1:4">
      <c r="A43" s="176">
        <v>14</v>
      </c>
      <c r="B43" s="187" t="s">
        <v>150</v>
      </c>
      <c r="C43" s="13">
        <v>0</v>
      </c>
      <c r="D43" s="13">
        <v>0</v>
      </c>
    </row>
    <row r="44" spans="1:4">
      <c r="A44" s="176">
        <v>15</v>
      </c>
      <c r="B44" s="187" t="s">
        <v>151</v>
      </c>
      <c r="C44" s="13">
        <v>0</v>
      </c>
      <c r="D44" s="13">
        <v>0</v>
      </c>
    </row>
    <row r="45" spans="1:4">
      <c r="A45" s="176">
        <v>16</v>
      </c>
      <c r="B45" s="187" t="s">
        <v>152</v>
      </c>
      <c r="C45" s="13">
        <v>0</v>
      </c>
      <c r="D45" s="13">
        <v>0</v>
      </c>
    </row>
    <row r="46" spans="1:4">
      <c r="A46" s="176">
        <v>17</v>
      </c>
      <c r="B46" s="79" t="s">
        <v>153</v>
      </c>
      <c r="C46" s="13">
        <v>0</v>
      </c>
      <c r="D46" s="636"/>
    </row>
    <row r="47" spans="1:4">
      <c r="A47" s="176">
        <v>18</v>
      </c>
      <c r="B47" s="79" t="s">
        <v>154</v>
      </c>
      <c r="C47" s="13">
        <v>0</v>
      </c>
      <c r="D47" s="13">
        <v>0</v>
      </c>
    </row>
    <row r="48" spans="1:4">
      <c r="A48" s="176">
        <v>19</v>
      </c>
      <c r="B48" s="79" t="s">
        <v>155</v>
      </c>
      <c r="C48" s="13">
        <v>0</v>
      </c>
      <c r="D48" s="13">
        <v>0</v>
      </c>
    </row>
    <row r="49" spans="1:4">
      <c r="A49" s="15">
        <v>20</v>
      </c>
      <c r="B49" s="116" t="s">
        <v>158</v>
      </c>
      <c r="C49" s="16">
        <v>0</v>
      </c>
      <c r="D49" s="16">
        <v>0</v>
      </c>
    </row>
  </sheetData>
  <hyperlinks>
    <hyperlink ref="D1" location="Index!A1" display="Index" xr:uid="{987D6251-C5ED-40C5-AF1E-5F9C523C337F}"/>
  </hyperlinks>
  <pageMargins left="0.70866141732283472" right="0.70866141732283472" top="0.74803149606299213" bottom="0.74803149606299213" header="0.31496062992125984" footer="0.31496062992125984"/>
  <pageSetup paperSize="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C8369-7FEA-4536-8692-A7E2CF36927D}">
  <sheetPr>
    <tabColor rgb="FFFFC000"/>
    <pageSetUpPr fitToPage="1"/>
  </sheetPr>
  <dimension ref="A1:H33"/>
  <sheetViews>
    <sheetView showGridLines="0" zoomScaleNormal="100" zoomScaleSheetLayoutView="100" workbookViewId="0">
      <selection activeCell="C48" sqref="C48"/>
    </sheetView>
  </sheetViews>
  <sheetFormatPr defaultColWidth="9.1796875" defaultRowHeight="14"/>
  <cols>
    <col min="1" max="1" width="3.1796875" style="2" customWidth="1"/>
    <col min="2" max="2" width="37.54296875" style="2" customWidth="1"/>
    <col min="3" max="3" width="11.1796875" style="2" bestFit="1" customWidth="1"/>
    <col min="4" max="4" width="8.54296875" style="2" customWidth="1"/>
    <col min="5" max="6" width="9.81640625" style="2" customWidth="1"/>
    <col min="7" max="16384" width="9.1796875" style="2"/>
  </cols>
  <sheetData>
    <row r="1" spans="1:8" ht="15.75" customHeight="1">
      <c r="A1" s="4" t="s">
        <v>807</v>
      </c>
      <c r="B1" s="4"/>
      <c r="C1" s="144" t="s">
        <v>201</v>
      </c>
    </row>
    <row r="2" spans="1:8">
      <c r="A2" s="1068" t="s">
        <v>1515</v>
      </c>
      <c r="B2" s="1068"/>
      <c r="C2" s="1068"/>
      <c r="D2" s="1068"/>
      <c r="E2" s="1068"/>
      <c r="F2" s="1068"/>
      <c r="G2" s="1068"/>
      <c r="H2" s="1068"/>
    </row>
    <row r="3" spans="1:8">
      <c r="A3" s="597" t="s">
        <v>1772</v>
      </c>
      <c r="B3" s="108"/>
      <c r="C3" s="108" t="s">
        <v>254</v>
      </c>
    </row>
    <row r="4" spans="1:8">
      <c r="A4" s="60" t="s">
        <v>218</v>
      </c>
      <c r="B4" s="276"/>
      <c r="C4" s="276" t="s">
        <v>804</v>
      </c>
    </row>
    <row r="5" spans="1:8">
      <c r="A5" s="176"/>
      <c r="B5" s="145" t="s">
        <v>176</v>
      </c>
      <c r="C5" s="636"/>
    </row>
    <row r="6" spans="1:8">
      <c r="A6" s="176">
        <v>1</v>
      </c>
      <c r="B6" s="187" t="s">
        <v>269</v>
      </c>
      <c r="C6" s="13">
        <v>7953.7135739523746</v>
      </c>
    </row>
    <row r="7" spans="1:8">
      <c r="A7" s="176">
        <v>2</v>
      </c>
      <c r="B7" s="187" t="s">
        <v>270</v>
      </c>
      <c r="C7" s="13">
        <v>26.475572908124999</v>
      </c>
    </row>
    <row r="8" spans="1:8">
      <c r="A8" s="176">
        <v>3</v>
      </c>
      <c r="B8" s="187" t="s">
        <v>271</v>
      </c>
      <c r="C8" s="13">
        <v>0</v>
      </c>
    </row>
    <row r="9" spans="1:8">
      <c r="A9" s="176">
        <v>4</v>
      </c>
      <c r="B9" s="187" t="s">
        <v>805</v>
      </c>
      <c r="C9" s="13">
        <v>0</v>
      </c>
    </row>
    <row r="10" spans="1:8">
      <c r="A10" s="176"/>
      <c r="B10" s="187"/>
      <c r="C10" s="13"/>
    </row>
    <row r="11" spans="1:8">
      <c r="A11" s="176"/>
      <c r="B11" s="145" t="s">
        <v>177</v>
      </c>
      <c r="C11" s="704"/>
    </row>
    <row r="12" spans="1:8">
      <c r="A12" s="176">
        <v>5</v>
      </c>
      <c r="B12" s="187" t="s">
        <v>272</v>
      </c>
      <c r="C12" s="13">
        <v>0</v>
      </c>
    </row>
    <row r="13" spans="1:8">
      <c r="A13" s="176">
        <v>6</v>
      </c>
      <c r="B13" s="187" t="s">
        <v>806</v>
      </c>
      <c r="C13" s="13">
        <v>0</v>
      </c>
    </row>
    <row r="14" spans="1:8">
      <c r="A14" s="176">
        <v>7</v>
      </c>
      <c r="B14" s="187" t="s">
        <v>273</v>
      </c>
      <c r="C14" s="13">
        <v>0</v>
      </c>
    </row>
    <row r="15" spans="1:8">
      <c r="A15" s="176">
        <v>8</v>
      </c>
      <c r="B15" s="176" t="s">
        <v>178</v>
      </c>
      <c r="C15" s="13">
        <v>0</v>
      </c>
    </row>
    <row r="16" spans="1:8">
      <c r="A16" s="304">
        <v>9</v>
      </c>
      <c r="B16" s="304" t="s">
        <v>51</v>
      </c>
      <c r="C16" s="88">
        <v>7980.1891468604999</v>
      </c>
    </row>
    <row r="17" spans="1:3">
      <c r="A17" s="71"/>
      <c r="B17" s="71"/>
      <c r="C17" s="71"/>
    </row>
    <row r="18" spans="1:3">
      <c r="A18" s="71"/>
      <c r="B18" s="71"/>
      <c r="C18" s="71"/>
    </row>
    <row r="19" spans="1:3">
      <c r="A19" s="71"/>
      <c r="B19" s="71"/>
      <c r="C19" s="71"/>
    </row>
    <row r="20" spans="1:3">
      <c r="A20" s="597" t="s">
        <v>1765</v>
      </c>
      <c r="B20" s="108"/>
      <c r="C20" s="108" t="s">
        <v>254</v>
      </c>
    </row>
    <row r="21" spans="1:3">
      <c r="A21" s="60" t="s">
        <v>218</v>
      </c>
      <c r="B21" s="276"/>
      <c r="C21" s="276" t="s">
        <v>804</v>
      </c>
    </row>
    <row r="22" spans="1:3">
      <c r="A22" s="176"/>
      <c r="B22" s="145" t="s">
        <v>176</v>
      </c>
      <c r="C22" s="636"/>
    </row>
    <row r="23" spans="1:3">
      <c r="A23" s="176">
        <v>1</v>
      </c>
      <c r="B23" s="187" t="s">
        <v>269</v>
      </c>
      <c r="C23" s="13">
        <v>8279.0580453460007</v>
      </c>
    </row>
    <row r="24" spans="1:3">
      <c r="A24" s="176">
        <v>2</v>
      </c>
      <c r="B24" s="187" t="s">
        <v>270</v>
      </c>
      <c r="C24" s="13">
        <v>36.940812825875</v>
      </c>
    </row>
    <row r="25" spans="1:3">
      <c r="A25" s="176">
        <v>3</v>
      </c>
      <c r="B25" s="187" t="s">
        <v>271</v>
      </c>
      <c r="C25" s="13">
        <v>0</v>
      </c>
    </row>
    <row r="26" spans="1:3">
      <c r="A26" s="176">
        <v>4</v>
      </c>
      <c r="B26" s="187" t="s">
        <v>805</v>
      </c>
      <c r="C26" s="13">
        <v>0</v>
      </c>
    </row>
    <row r="27" spans="1:3">
      <c r="A27" s="176"/>
      <c r="B27" s="187"/>
      <c r="C27" s="13"/>
    </row>
    <row r="28" spans="1:3">
      <c r="A28" s="176"/>
      <c r="B28" s="145" t="s">
        <v>177</v>
      </c>
      <c r="C28" s="704"/>
    </row>
    <row r="29" spans="1:3">
      <c r="A29" s="176">
        <v>5</v>
      </c>
      <c r="B29" s="187" t="s">
        <v>272</v>
      </c>
      <c r="C29" s="13">
        <v>0</v>
      </c>
    </row>
    <row r="30" spans="1:3">
      <c r="A30" s="176">
        <v>6</v>
      </c>
      <c r="B30" s="187" t="s">
        <v>806</v>
      </c>
      <c r="C30" s="13">
        <v>0</v>
      </c>
    </row>
    <row r="31" spans="1:3">
      <c r="A31" s="176">
        <v>7</v>
      </c>
      <c r="B31" s="187" t="s">
        <v>273</v>
      </c>
      <c r="C31" s="13">
        <v>0</v>
      </c>
    </row>
    <row r="32" spans="1:3">
      <c r="A32" s="176">
        <v>8</v>
      </c>
      <c r="B32" s="176" t="s">
        <v>178</v>
      </c>
      <c r="C32" s="13">
        <v>0</v>
      </c>
    </row>
    <row r="33" spans="1:3">
      <c r="A33" s="304">
        <v>9</v>
      </c>
      <c r="B33" s="304" t="s">
        <v>51</v>
      </c>
      <c r="C33" s="88">
        <v>8315.9988581718753</v>
      </c>
    </row>
  </sheetData>
  <mergeCells count="1">
    <mergeCell ref="A2:H2"/>
  </mergeCells>
  <hyperlinks>
    <hyperlink ref="C1" location="Index!A1" display="Index" xr:uid="{E17844CD-64E3-4515-A56C-97BC8DCE57BF}"/>
  </hyperlinks>
  <pageMargins left="0.7" right="0.7" top="0.75" bottom="0.75" header="0.3" footer="0.3"/>
  <pageSetup paperSize="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BE7E-FFFB-48A4-B4EE-065B253BA450}">
  <sheetPr>
    <tabColor rgb="FFFFC000"/>
    <pageSetUpPr fitToPage="1"/>
  </sheetPr>
  <dimension ref="A1:F40"/>
  <sheetViews>
    <sheetView showGridLines="0" zoomScaleNormal="100" zoomScaleSheetLayoutView="100" workbookViewId="0">
      <selection activeCell="A2" sqref="A2:D2"/>
    </sheetView>
  </sheetViews>
  <sheetFormatPr defaultColWidth="9.1796875" defaultRowHeight="14"/>
  <cols>
    <col min="1" max="1" width="3.1796875" style="2" customWidth="1"/>
    <col min="2" max="2" width="43.54296875" style="2" customWidth="1"/>
    <col min="3" max="4" width="18.453125" style="2" customWidth="1"/>
    <col min="5" max="6" width="9.81640625" style="2" customWidth="1"/>
    <col min="7" max="16384" width="9.1796875" style="2"/>
  </cols>
  <sheetData>
    <row r="1" spans="1:4" ht="15.75" customHeight="1">
      <c r="A1" s="4" t="s">
        <v>808</v>
      </c>
      <c r="B1" s="4"/>
      <c r="C1" s="144"/>
      <c r="D1" s="144" t="s">
        <v>201</v>
      </c>
    </row>
    <row r="2" spans="1:4" ht="24" customHeight="1">
      <c r="A2" s="1055" t="s">
        <v>1929</v>
      </c>
      <c r="B2" s="1055"/>
      <c r="C2" s="1055"/>
      <c r="D2" s="1055"/>
    </row>
    <row r="3" spans="1:4">
      <c r="A3" s="161"/>
    </row>
    <row r="4" spans="1:4">
      <c r="A4" s="597" t="s">
        <v>1772</v>
      </c>
      <c r="B4" s="597"/>
      <c r="C4" s="108" t="s">
        <v>254</v>
      </c>
      <c r="D4" s="114" t="s">
        <v>255</v>
      </c>
    </row>
    <row r="5" spans="1:4">
      <c r="A5" s="60" t="s">
        <v>218</v>
      </c>
      <c r="B5" s="60"/>
      <c r="C5" s="276" t="s">
        <v>46</v>
      </c>
      <c r="D5" s="276" t="s">
        <v>398</v>
      </c>
    </row>
    <row r="6" spans="1:4">
      <c r="A6" s="176">
        <v>1</v>
      </c>
      <c r="B6" s="176" t="s">
        <v>277</v>
      </c>
      <c r="C6" s="13">
        <v>3361.7485839253754</v>
      </c>
      <c r="D6" s="13">
        <v>268.93988671403002</v>
      </c>
    </row>
    <row r="7" spans="1:4">
      <c r="A7" s="84" t="s">
        <v>274</v>
      </c>
      <c r="B7" s="187" t="s">
        <v>809</v>
      </c>
      <c r="C7" s="146"/>
      <c r="D7" s="13">
        <v>69.380717595909999</v>
      </c>
    </row>
    <row r="8" spans="1:4" ht="29.25" customHeight="1">
      <c r="A8" s="705" t="s">
        <v>275</v>
      </c>
      <c r="B8" s="706" t="s">
        <v>810</v>
      </c>
      <c r="C8" s="146"/>
      <c r="D8" s="13">
        <v>268.93988671403002</v>
      </c>
    </row>
    <row r="9" spans="1:4">
      <c r="A9" s="176">
        <v>2</v>
      </c>
      <c r="B9" s="176" t="s">
        <v>278</v>
      </c>
      <c r="C9" s="13">
        <v>15072.071664332501</v>
      </c>
      <c r="D9" s="13">
        <v>1205.7657331466</v>
      </c>
    </row>
    <row r="10" spans="1:4">
      <c r="A10" s="84" t="s">
        <v>274</v>
      </c>
      <c r="B10" s="187" t="s">
        <v>811</v>
      </c>
      <c r="C10" s="146"/>
      <c r="D10" s="13">
        <v>246.18527234529998</v>
      </c>
    </row>
    <row r="11" spans="1:4">
      <c r="A11" s="705" t="s">
        <v>275</v>
      </c>
      <c r="B11" s="706" t="s">
        <v>812</v>
      </c>
      <c r="C11" s="146"/>
      <c r="D11" s="13">
        <v>1205.7657331466</v>
      </c>
    </row>
    <row r="12" spans="1:4">
      <c r="A12" s="176">
        <v>3</v>
      </c>
      <c r="B12" s="176" t="s">
        <v>279</v>
      </c>
      <c r="C12" s="13">
        <v>0</v>
      </c>
      <c r="D12" s="13">
        <v>0</v>
      </c>
    </row>
    <row r="13" spans="1:4" ht="21" customHeight="1">
      <c r="A13" s="705" t="s">
        <v>274</v>
      </c>
      <c r="B13" s="706" t="s">
        <v>813</v>
      </c>
      <c r="C13" s="146"/>
      <c r="D13" s="13">
        <v>0</v>
      </c>
    </row>
    <row r="14" spans="1:4">
      <c r="A14" s="84" t="s">
        <v>275</v>
      </c>
      <c r="B14" s="187" t="s">
        <v>814</v>
      </c>
      <c r="C14" s="146"/>
      <c r="D14" s="13">
        <v>0</v>
      </c>
    </row>
    <row r="15" spans="1:4">
      <c r="A15" s="176">
        <v>4</v>
      </c>
      <c r="B15" s="176" t="s">
        <v>818</v>
      </c>
      <c r="C15" s="13">
        <v>0</v>
      </c>
      <c r="D15" s="13">
        <v>0</v>
      </c>
    </row>
    <row r="16" spans="1:4">
      <c r="A16" s="84" t="s">
        <v>274</v>
      </c>
      <c r="B16" s="187" t="s">
        <v>815</v>
      </c>
      <c r="C16" s="146"/>
      <c r="D16" s="13">
        <v>0</v>
      </c>
    </row>
    <row r="17" spans="1:6" ht="20.25" customHeight="1">
      <c r="A17" s="705" t="s">
        <v>275</v>
      </c>
      <c r="B17" s="706" t="s">
        <v>816</v>
      </c>
      <c r="C17" s="146"/>
      <c r="D17" s="13">
        <v>0</v>
      </c>
    </row>
    <row r="18" spans="1:6" ht="19.5" customHeight="1">
      <c r="A18" s="705" t="s">
        <v>276</v>
      </c>
      <c r="B18" s="706" t="s">
        <v>817</v>
      </c>
      <c r="C18" s="146"/>
      <c r="D18" s="13">
        <v>0</v>
      </c>
    </row>
    <row r="19" spans="1:6">
      <c r="A19" s="176">
        <v>5</v>
      </c>
      <c r="B19" s="176" t="s">
        <v>139</v>
      </c>
      <c r="C19" s="63" t="s">
        <v>90</v>
      </c>
      <c r="D19" s="63" t="s">
        <v>90</v>
      </c>
    </row>
    <row r="20" spans="1:6">
      <c r="A20" s="304">
        <v>6</v>
      </c>
      <c r="B20" s="304" t="s">
        <v>51</v>
      </c>
      <c r="C20" s="88">
        <v>18433.820248257878</v>
      </c>
      <c r="D20" s="88">
        <v>1474.7056198606301</v>
      </c>
      <c r="F20" s="164"/>
    </row>
    <row r="21" spans="1:6">
      <c r="A21" s="161"/>
      <c r="C21" s="50"/>
    </row>
    <row r="22" spans="1:6">
      <c r="A22" s="161"/>
      <c r="C22" s="50"/>
    </row>
    <row r="24" spans="1:6">
      <c r="A24" s="597" t="s">
        <v>1765</v>
      </c>
      <c r="B24" s="597"/>
      <c r="C24" s="108" t="s">
        <v>254</v>
      </c>
      <c r="D24" s="114" t="s">
        <v>255</v>
      </c>
    </row>
    <row r="25" spans="1:6">
      <c r="A25" s="60" t="s">
        <v>218</v>
      </c>
      <c r="B25" s="60"/>
      <c r="C25" s="276" t="s">
        <v>46</v>
      </c>
      <c r="D25" s="276" t="s">
        <v>398</v>
      </c>
    </row>
    <row r="26" spans="1:6">
      <c r="A26" s="176">
        <v>1</v>
      </c>
      <c r="B26" s="176" t="s">
        <v>1520</v>
      </c>
      <c r="C26" s="13">
        <v>3911.8917011971248</v>
      </c>
      <c r="D26" s="13">
        <v>312.95133609576999</v>
      </c>
    </row>
    <row r="27" spans="1:6">
      <c r="A27" s="84" t="s">
        <v>274</v>
      </c>
      <c r="B27" s="187" t="s">
        <v>809</v>
      </c>
      <c r="C27" s="146"/>
      <c r="D27" s="13">
        <v>78.734316766709995</v>
      </c>
    </row>
    <row r="28" spans="1:6" ht="29.25" customHeight="1">
      <c r="A28" s="705" t="s">
        <v>275</v>
      </c>
      <c r="B28" s="706" t="s">
        <v>810</v>
      </c>
      <c r="C28" s="146"/>
      <c r="D28" s="13">
        <v>312.95133609576999</v>
      </c>
    </row>
    <row r="29" spans="1:6">
      <c r="A29" s="176">
        <v>2</v>
      </c>
      <c r="B29" s="176" t="s">
        <v>1521</v>
      </c>
      <c r="C29" s="13">
        <v>14405.28244452125</v>
      </c>
      <c r="D29" s="13">
        <v>1152.4225955617001</v>
      </c>
    </row>
    <row r="30" spans="1:6">
      <c r="A30" s="84" t="s">
        <v>274</v>
      </c>
      <c r="B30" s="187" t="s">
        <v>811</v>
      </c>
      <c r="C30" s="146"/>
      <c r="D30" s="13">
        <v>311.98955380391004</v>
      </c>
    </row>
    <row r="31" spans="1:6" ht="23.25" customHeight="1">
      <c r="A31" s="705" t="s">
        <v>275</v>
      </c>
      <c r="B31" s="706" t="s">
        <v>812</v>
      </c>
      <c r="C31" s="146"/>
      <c r="D31" s="13">
        <v>1152.4225955617001</v>
      </c>
    </row>
    <row r="32" spans="1:6">
      <c r="A32" s="176">
        <v>3</v>
      </c>
      <c r="B32" s="176" t="s">
        <v>1522</v>
      </c>
      <c r="C32" s="13">
        <v>0</v>
      </c>
      <c r="D32" s="13">
        <v>0</v>
      </c>
    </row>
    <row r="33" spans="1:4" ht="21" customHeight="1">
      <c r="A33" s="705" t="s">
        <v>274</v>
      </c>
      <c r="B33" s="706" t="s">
        <v>813</v>
      </c>
      <c r="C33" s="146"/>
      <c r="D33" s="13">
        <v>0</v>
      </c>
    </row>
    <row r="34" spans="1:4">
      <c r="A34" s="84" t="s">
        <v>275</v>
      </c>
      <c r="B34" s="187" t="s">
        <v>814</v>
      </c>
      <c r="C34" s="146"/>
      <c r="D34" s="13">
        <v>0</v>
      </c>
    </row>
    <row r="35" spans="1:4">
      <c r="A35" s="176">
        <v>4</v>
      </c>
      <c r="B35" s="176" t="s">
        <v>1523</v>
      </c>
      <c r="C35" s="13">
        <v>0</v>
      </c>
      <c r="D35" s="13">
        <v>0</v>
      </c>
    </row>
    <row r="36" spans="1:4">
      <c r="A36" s="84" t="s">
        <v>274</v>
      </c>
      <c r="B36" s="187" t="s">
        <v>815</v>
      </c>
      <c r="C36" s="146"/>
      <c r="D36" s="13">
        <v>0</v>
      </c>
    </row>
    <row r="37" spans="1:4" ht="20.25" customHeight="1">
      <c r="A37" s="705" t="s">
        <v>275</v>
      </c>
      <c r="B37" s="706" t="s">
        <v>816</v>
      </c>
      <c r="C37" s="146"/>
      <c r="D37" s="13">
        <v>0</v>
      </c>
    </row>
    <row r="38" spans="1:4" ht="19.5" customHeight="1">
      <c r="A38" s="705" t="s">
        <v>276</v>
      </c>
      <c r="B38" s="706" t="s">
        <v>817</v>
      </c>
      <c r="C38" s="146"/>
      <c r="D38" s="13">
        <v>0</v>
      </c>
    </row>
    <row r="39" spans="1:4">
      <c r="A39" s="176">
        <v>5</v>
      </c>
      <c r="B39" s="176" t="s">
        <v>139</v>
      </c>
      <c r="C39" s="63" t="s">
        <v>90</v>
      </c>
      <c r="D39" s="63" t="s">
        <v>90</v>
      </c>
    </row>
    <row r="40" spans="1:4">
      <c r="A40" s="304">
        <v>6</v>
      </c>
      <c r="B40" s="304" t="s">
        <v>51</v>
      </c>
      <c r="C40" s="88">
        <v>18317.174145718374</v>
      </c>
      <c r="D40" s="88">
        <v>1465.3739316574702</v>
      </c>
    </row>
  </sheetData>
  <mergeCells count="1">
    <mergeCell ref="A2:D2"/>
  </mergeCells>
  <hyperlinks>
    <hyperlink ref="D1" location="Index!A1" display="Index" xr:uid="{F4C5FA9B-7098-49DB-83A5-C882F3E65E1D}"/>
  </hyperlinks>
  <pageMargins left="0.7" right="0.7" top="0.75" bottom="0.75" header="0.3" footer="0.3"/>
  <pageSetup paperSize="9"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FDC2-E792-4AAF-A9D3-01E86AD19471}">
  <sheetPr>
    <tabColor rgb="FFFFC000"/>
    <pageSetUpPr fitToPage="1"/>
  </sheetPr>
  <dimension ref="A1:K59"/>
  <sheetViews>
    <sheetView showGridLines="0" zoomScaleNormal="100" zoomScaleSheetLayoutView="100" workbookViewId="0">
      <selection activeCell="L8" sqref="L8"/>
    </sheetView>
  </sheetViews>
  <sheetFormatPr defaultColWidth="9.1796875" defaultRowHeight="14"/>
  <cols>
    <col min="1" max="1" width="3.1796875" style="2" customWidth="1"/>
    <col min="2" max="2" width="36.54296875" style="2" customWidth="1"/>
    <col min="3" max="9" width="11.1796875" style="2" customWidth="1"/>
    <col min="10" max="10" width="8.54296875" style="2" customWidth="1"/>
    <col min="11" max="16384" width="9.1796875" style="2"/>
  </cols>
  <sheetData>
    <row r="1" spans="1:10" ht="15.75" customHeight="1">
      <c r="A1" s="4" t="s">
        <v>1031</v>
      </c>
      <c r="B1" s="4"/>
      <c r="C1" s="4"/>
      <c r="D1" s="4"/>
      <c r="E1" s="4"/>
      <c r="F1" s="4"/>
      <c r="G1" s="4"/>
      <c r="H1" s="4"/>
      <c r="I1" s="85" t="s">
        <v>201</v>
      </c>
      <c r="J1" s="173"/>
    </row>
    <row r="2" spans="1:10" customFormat="1" ht="16.5" customHeight="1">
      <c r="A2" s="1055" t="s">
        <v>1934</v>
      </c>
      <c r="B2" s="1055"/>
      <c r="C2" s="1055"/>
      <c r="D2" s="1055"/>
      <c r="E2" s="1055"/>
      <c r="F2" s="1055"/>
      <c r="G2" s="1055"/>
      <c r="H2" s="1055"/>
      <c r="I2" s="1055"/>
    </row>
    <row r="3" spans="1:10">
      <c r="B3" s="161"/>
      <c r="H3" s="26"/>
      <c r="I3" s="50"/>
    </row>
    <row r="4" spans="1:10" ht="14.25" customHeight="1">
      <c r="A4" s="597" t="s">
        <v>1772</v>
      </c>
      <c r="B4" s="597"/>
      <c r="C4" s="106" t="s">
        <v>254</v>
      </c>
      <c r="D4" s="106" t="s">
        <v>255</v>
      </c>
      <c r="E4" s="106" t="s">
        <v>256</v>
      </c>
      <c r="F4" s="594" t="s">
        <v>257</v>
      </c>
      <c r="G4" s="106" t="s">
        <v>258</v>
      </c>
      <c r="H4" s="106" t="s">
        <v>259</v>
      </c>
      <c r="I4" s="594" t="s">
        <v>260</v>
      </c>
    </row>
    <row r="5" spans="1:10" ht="22.5" customHeight="1">
      <c r="A5" s="60" t="s">
        <v>218</v>
      </c>
      <c r="B5" s="60"/>
      <c r="C5" s="635" t="s">
        <v>179</v>
      </c>
      <c r="D5" s="635" t="s">
        <v>180</v>
      </c>
      <c r="E5" s="635" t="s">
        <v>181</v>
      </c>
      <c r="F5" s="147" t="s">
        <v>182</v>
      </c>
      <c r="G5" s="635" t="s">
        <v>139</v>
      </c>
      <c r="H5" s="635" t="s">
        <v>94</v>
      </c>
      <c r="I5" s="147" t="s">
        <v>534</v>
      </c>
    </row>
    <row r="6" spans="1:10">
      <c r="A6" s="292">
        <v>1</v>
      </c>
      <c r="B6" s="292" t="s">
        <v>1146</v>
      </c>
      <c r="C6" s="92">
        <v>3805.0374999999999</v>
      </c>
      <c r="D6" s="92">
        <v>15563.862499999999</v>
      </c>
      <c r="E6" s="92">
        <v>0</v>
      </c>
      <c r="F6" s="92">
        <v>0</v>
      </c>
      <c r="G6" s="92">
        <v>0</v>
      </c>
      <c r="H6" s="92">
        <v>19368.899999999998</v>
      </c>
      <c r="I6" s="92">
        <v>1549.5119999999997</v>
      </c>
    </row>
    <row r="7" spans="1:10">
      <c r="A7" s="84" t="s">
        <v>250</v>
      </c>
      <c r="B7" s="187" t="s">
        <v>183</v>
      </c>
      <c r="C7" s="13">
        <v>-3037.6499999999996</v>
      </c>
      <c r="D7" s="13">
        <v>-12316.349999999999</v>
      </c>
      <c r="E7" s="13">
        <v>0</v>
      </c>
      <c r="F7" s="13">
        <v>0</v>
      </c>
      <c r="G7" s="13">
        <v>0</v>
      </c>
      <c r="H7" s="13">
        <v>-15353.999999999998</v>
      </c>
      <c r="I7" s="13">
        <v>-1228.32</v>
      </c>
    </row>
    <row r="8" spans="1:10">
      <c r="A8" s="84" t="s">
        <v>251</v>
      </c>
      <c r="B8" s="187" t="s">
        <v>1147</v>
      </c>
      <c r="C8" s="13">
        <v>767.38750000000005</v>
      </c>
      <c r="D8" s="13">
        <v>3247.5124999999998</v>
      </c>
      <c r="E8" s="13">
        <v>0</v>
      </c>
      <c r="F8" s="13">
        <v>0</v>
      </c>
      <c r="G8" s="13">
        <v>0</v>
      </c>
      <c r="H8" s="13">
        <v>4014.8999999999996</v>
      </c>
      <c r="I8" s="13">
        <v>321.19199999999995</v>
      </c>
    </row>
    <row r="9" spans="1:10">
      <c r="A9" s="176">
        <v>2</v>
      </c>
      <c r="B9" s="176" t="s">
        <v>819</v>
      </c>
      <c r="C9" s="13">
        <v>111.17035339461872</v>
      </c>
      <c r="D9" s="13">
        <v>-1370.828006030026</v>
      </c>
      <c r="E9" s="13">
        <v>0</v>
      </c>
      <c r="F9" s="13">
        <v>0</v>
      </c>
      <c r="G9" s="13">
        <v>0</v>
      </c>
      <c r="H9" s="13">
        <v>-1259.6576526354072</v>
      </c>
      <c r="I9" s="13">
        <v>-100.77261221083258</v>
      </c>
    </row>
    <row r="10" spans="1:10">
      <c r="A10" s="176">
        <v>3</v>
      </c>
      <c r="B10" s="176" t="s">
        <v>820</v>
      </c>
      <c r="C10" s="13">
        <v>-11.295353394618711</v>
      </c>
      <c r="D10" s="13">
        <v>1200.6280060300262</v>
      </c>
      <c r="E10" s="13">
        <v>0</v>
      </c>
      <c r="F10" s="13">
        <v>0</v>
      </c>
      <c r="G10" s="13">
        <v>0</v>
      </c>
      <c r="H10" s="13">
        <v>1189.3326526354074</v>
      </c>
      <c r="I10" s="13">
        <v>95.146612210832586</v>
      </c>
    </row>
    <row r="11" spans="1:10">
      <c r="A11" s="176">
        <v>4</v>
      </c>
      <c r="B11" s="176" t="s">
        <v>136</v>
      </c>
      <c r="C11" s="13">
        <v>0</v>
      </c>
      <c r="D11" s="13">
        <v>0</v>
      </c>
      <c r="E11" s="13">
        <v>0</v>
      </c>
      <c r="F11" s="13">
        <v>0</v>
      </c>
      <c r="G11" s="13">
        <v>0</v>
      </c>
      <c r="H11" s="13">
        <v>0</v>
      </c>
      <c r="I11" s="13">
        <v>0</v>
      </c>
    </row>
    <row r="12" spans="1:10">
      <c r="A12" s="176">
        <v>5</v>
      </c>
      <c r="B12" s="176" t="s">
        <v>821</v>
      </c>
      <c r="C12" s="13">
        <v>0</v>
      </c>
      <c r="D12" s="13">
        <v>0</v>
      </c>
      <c r="E12" s="13">
        <v>0</v>
      </c>
      <c r="F12" s="13">
        <v>0</v>
      </c>
      <c r="G12" s="13">
        <v>0</v>
      </c>
      <c r="H12" s="13">
        <v>0</v>
      </c>
      <c r="I12" s="13">
        <v>0</v>
      </c>
    </row>
    <row r="13" spans="1:10">
      <c r="A13" s="176">
        <v>6</v>
      </c>
      <c r="B13" s="176" t="s">
        <v>822</v>
      </c>
      <c r="C13" s="13">
        <v>0</v>
      </c>
      <c r="D13" s="13">
        <v>0</v>
      </c>
      <c r="E13" s="13">
        <v>0</v>
      </c>
      <c r="F13" s="13">
        <v>0</v>
      </c>
      <c r="G13" s="13">
        <v>0</v>
      </c>
      <c r="H13" s="13">
        <v>0</v>
      </c>
      <c r="I13" s="13">
        <v>0</v>
      </c>
    </row>
    <row r="14" spans="1:10">
      <c r="A14" s="176">
        <v>7</v>
      </c>
      <c r="B14" s="176" t="s">
        <v>823</v>
      </c>
      <c r="C14" s="13">
        <v>0</v>
      </c>
      <c r="D14" s="13">
        <v>0</v>
      </c>
      <c r="E14" s="13">
        <v>0</v>
      </c>
      <c r="F14" s="13">
        <v>0</v>
      </c>
      <c r="G14" s="13">
        <v>0</v>
      </c>
      <c r="H14" s="13">
        <v>0</v>
      </c>
      <c r="I14" s="13">
        <v>0</v>
      </c>
    </row>
    <row r="15" spans="1:10">
      <c r="A15" s="84" t="s">
        <v>252</v>
      </c>
      <c r="B15" s="187" t="s">
        <v>1148</v>
      </c>
      <c r="C15" s="13">
        <v>867.26250000000005</v>
      </c>
      <c r="D15" s="13">
        <v>3077.3125</v>
      </c>
      <c r="E15" s="13">
        <v>0</v>
      </c>
      <c r="F15" s="13">
        <v>0</v>
      </c>
      <c r="G15" s="13">
        <v>0</v>
      </c>
      <c r="H15" s="13">
        <v>3944.5749999999998</v>
      </c>
      <c r="I15" s="13">
        <v>315.56599999999997</v>
      </c>
    </row>
    <row r="16" spans="1:10">
      <c r="A16" s="84" t="s">
        <v>253</v>
      </c>
      <c r="B16" s="187" t="s">
        <v>183</v>
      </c>
      <c r="C16" s="13">
        <v>2494.4875000000002</v>
      </c>
      <c r="D16" s="13">
        <v>11994.762500000001</v>
      </c>
      <c r="E16" s="13">
        <v>0</v>
      </c>
      <c r="F16" s="13">
        <v>0</v>
      </c>
      <c r="G16" s="13">
        <v>0</v>
      </c>
      <c r="H16" s="13">
        <v>14489.25</v>
      </c>
      <c r="I16" s="13">
        <v>1159.1400000000001</v>
      </c>
    </row>
    <row r="17" spans="1:11">
      <c r="A17" s="304">
        <v>8</v>
      </c>
      <c r="B17" s="304" t="s">
        <v>1149</v>
      </c>
      <c r="C17" s="88">
        <v>3361.75</v>
      </c>
      <c r="D17" s="88">
        <v>15072.075000000001</v>
      </c>
      <c r="E17" s="88">
        <v>0</v>
      </c>
      <c r="F17" s="88">
        <v>0</v>
      </c>
      <c r="G17" s="88">
        <v>0</v>
      </c>
      <c r="H17" s="88">
        <v>18433.825000000001</v>
      </c>
      <c r="I17" s="88">
        <v>1474.7060000000001</v>
      </c>
    </row>
    <row r="18" spans="1:11">
      <c r="B18" s="161"/>
      <c r="H18" s="26"/>
      <c r="I18" s="50"/>
    </row>
    <row r="19" spans="1:11">
      <c r="B19" s="161"/>
      <c r="H19" s="26"/>
      <c r="I19" s="50"/>
    </row>
    <row r="20" spans="1:11">
      <c r="J20" s="79"/>
      <c r="K20" s="233"/>
    </row>
    <row r="21" spans="1:11" ht="14.25" customHeight="1">
      <c r="A21" s="597" t="s">
        <v>1793</v>
      </c>
      <c r="B21" s="597"/>
      <c r="C21" s="106" t="s">
        <v>254</v>
      </c>
      <c r="D21" s="106" t="s">
        <v>255</v>
      </c>
      <c r="E21" s="106" t="s">
        <v>256</v>
      </c>
      <c r="F21" s="594" t="s">
        <v>257</v>
      </c>
      <c r="G21" s="106" t="s">
        <v>258</v>
      </c>
      <c r="H21" s="106" t="s">
        <v>259</v>
      </c>
      <c r="I21" s="594" t="s">
        <v>260</v>
      </c>
    </row>
    <row r="22" spans="1:11" ht="22.5" customHeight="1">
      <c r="A22" s="60" t="s">
        <v>218</v>
      </c>
      <c r="B22" s="60"/>
      <c r="C22" s="635" t="s">
        <v>179</v>
      </c>
      <c r="D22" s="635" t="s">
        <v>180</v>
      </c>
      <c r="E22" s="635" t="s">
        <v>181</v>
      </c>
      <c r="F22" s="147" t="s">
        <v>182</v>
      </c>
      <c r="G22" s="635" t="s">
        <v>139</v>
      </c>
      <c r="H22" s="635" t="s">
        <v>94</v>
      </c>
      <c r="I22" s="147" t="s">
        <v>534</v>
      </c>
    </row>
    <row r="23" spans="1:11">
      <c r="A23" s="292">
        <v>1</v>
      </c>
      <c r="B23" s="292" t="s">
        <v>1146</v>
      </c>
      <c r="C23" s="92">
        <v>3911.8874999999998</v>
      </c>
      <c r="D23" s="92">
        <v>14405.2875</v>
      </c>
      <c r="E23" s="92">
        <v>0</v>
      </c>
      <c r="F23" s="92">
        <v>0</v>
      </c>
      <c r="G23" s="92">
        <v>0</v>
      </c>
      <c r="H23" s="92">
        <v>18317.174999999999</v>
      </c>
      <c r="I23" s="92">
        <v>1465.374</v>
      </c>
    </row>
    <row r="24" spans="1:11">
      <c r="A24" s="84" t="s">
        <v>250</v>
      </c>
      <c r="B24" s="187" t="s">
        <v>183</v>
      </c>
      <c r="C24" s="13">
        <v>-2927.7124999999996</v>
      </c>
      <c r="D24" s="13">
        <v>-10505.4125</v>
      </c>
      <c r="E24" s="13">
        <v>0</v>
      </c>
      <c r="F24" s="13">
        <v>0</v>
      </c>
      <c r="G24" s="13">
        <v>0</v>
      </c>
      <c r="H24" s="13">
        <v>-13433.125</v>
      </c>
      <c r="I24" s="13">
        <v>-1074.6500000000001</v>
      </c>
    </row>
    <row r="25" spans="1:11">
      <c r="A25" s="84" t="s">
        <v>251</v>
      </c>
      <c r="B25" s="187" t="s">
        <v>1147</v>
      </c>
      <c r="C25" s="13">
        <v>984.17499999999995</v>
      </c>
      <c r="D25" s="13">
        <v>3899.875</v>
      </c>
      <c r="E25" s="13">
        <v>0</v>
      </c>
      <c r="F25" s="13">
        <v>0</v>
      </c>
      <c r="G25" s="13">
        <v>0</v>
      </c>
      <c r="H25" s="13">
        <v>4884.05</v>
      </c>
      <c r="I25" s="13">
        <v>390.72399999999999</v>
      </c>
    </row>
    <row r="26" spans="1:11">
      <c r="A26" s="176">
        <v>2</v>
      </c>
      <c r="B26" s="176" t="s">
        <v>819</v>
      </c>
      <c r="C26" s="13">
        <v>-221.46740264925802</v>
      </c>
      <c r="D26" s="13">
        <v>-3852.1992495716677</v>
      </c>
      <c r="E26" s="13">
        <v>0</v>
      </c>
      <c r="F26" s="13">
        <v>0</v>
      </c>
      <c r="G26" s="13">
        <v>0</v>
      </c>
      <c r="H26" s="13">
        <v>-4073.6666522209257</v>
      </c>
      <c r="I26" s="13">
        <v>-325.89333217767404</v>
      </c>
    </row>
    <row r="27" spans="1:11">
      <c r="A27" s="176">
        <v>3</v>
      </c>
      <c r="B27" s="176" t="s">
        <v>820</v>
      </c>
      <c r="C27" s="13">
        <v>4.6799026492581177</v>
      </c>
      <c r="D27" s="13">
        <v>3199.8367495716675</v>
      </c>
      <c r="E27" s="13">
        <v>0</v>
      </c>
      <c r="F27" s="13">
        <v>0</v>
      </c>
      <c r="G27" s="13">
        <v>0</v>
      </c>
      <c r="H27" s="13">
        <v>3204.5166522209256</v>
      </c>
      <c r="I27" s="13">
        <v>256.36133217767406</v>
      </c>
      <c r="K27" s="1165"/>
    </row>
    <row r="28" spans="1:11">
      <c r="A28" s="176">
        <v>4</v>
      </c>
      <c r="B28" s="176" t="s">
        <v>136</v>
      </c>
      <c r="C28" s="13">
        <v>0</v>
      </c>
      <c r="D28" s="13">
        <v>0</v>
      </c>
      <c r="E28" s="13">
        <v>0</v>
      </c>
      <c r="F28" s="13">
        <v>0</v>
      </c>
      <c r="G28" s="13">
        <v>0</v>
      </c>
      <c r="H28" s="13">
        <v>0</v>
      </c>
      <c r="I28" s="13">
        <v>0</v>
      </c>
      <c r="K28" s="1165"/>
    </row>
    <row r="29" spans="1:11">
      <c r="A29" s="176">
        <v>5</v>
      </c>
      <c r="B29" s="176" t="s">
        <v>821</v>
      </c>
      <c r="C29" s="13">
        <v>0</v>
      </c>
      <c r="D29" s="13">
        <v>0</v>
      </c>
      <c r="E29" s="13">
        <v>0</v>
      </c>
      <c r="F29" s="13">
        <v>0</v>
      </c>
      <c r="G29" s="13">
        <v>0</v>
      </c>
      <c r="H29" s="13">
        <v>0</v>
      </c>
      <c r="I29" s="13">
        <v>0</v>
      </c>
      <c r="K29" s="1165"/>
    </row>
    <row r="30" spans="1:11">
      <c r="A30" s="176">
        <v>6</v>
      </c>
      <c r="B30" s="176" t="s">
        <v>822</v>
      </c>
      <c r="C30" s="13">
        <v>0</v>
      </c>
      <c r="D30" s="13">
        <v>0</v>
      </c>
      <c r="E30" s="13">
        <v>0</v>
      </c>
      <c r="F30" s="13">
        <v>0</v>
      </c>
      <c r="G30" s="13">
        <v>0</v>
      </c>
      <c r="H30" s="13">
        <v>0</v>
      </c>
      <c r="I30" s="13">
        <v>0</v>
      </c>
      <c r="K30" s="1165"/>
    </row>
    <row r="31" spans="1:11">
      <c r="A31" s="176">
        <v>7</v>
      </c>
      <c r="B31" s="176" t="s">
        <v>823</v>
      </c>
      <c r="C31" s="13">
        <v>0</v>
      </c>
      <c r="D31" s="13">
        <v>0</v>
      </c>
      <c r="E31" s="13">
        <v>0</v>
      </c>
      <c r="F31" s="13">
        <v>0</v>
      </c>
      <c r="G31" s="13">
        <v>0</v>
      </c>
      <c r="H31" s="13">
        <v>0</v>
      </c>
      <c r="I31" s="13">
        <v>0</v>
      </c>
      <c r="K31" s="1165"/>
    </row>
    <row r="32" spans="1:11">
      <c r="A32" s="84" t="s">
        <v>252</v>
      </c>
      <c r="B32" s="187" t="s">
        <v>1148</v>
      </c>
      <c r="C32" s="13">
        <v>767.38750000000005</v>
      </c>
      <c r="D32" s="13">
        <v>3247.5124999999998</v>
      </c>
      <c r="E32" s="13">
        <v>0</v>
      </c>
      <c r="F32" s="13">
        <v>0</v>
      </c>
      <c r="G32" s="13">
        <v>0</v>
      </c>
      <c r="H32" s="13">
        <v>4014.8999999999996</v>
      </c>
      <c r="I32" s="13">
        <v>321.19199999999995</v>
      </c>
      <c r="K32" s="1165"/>
    </row>
    <row r="33" spans="1:11">
      <c r="A33" s="84" t="s">
        <v>253</v>
      </c>
      <c r="B33" s="187" t="s">
        <v>183</v>
      </c>
      <c r="C33" s="13">
        <v>3037.6499999999996</v>
      </c>
      <c r="D33" s="13">
        <v>12316.349999999999</v>
      </c>
      <c r="E33" s="13">
        <v>0</v>
      </c>
      <c r="F33" s="13">
        <v>0</v>
      </c>
      <c r="G33" s="13">
        <v>0</v>
      </c>
      <c r="H33" s="13">
        <v>15353.999999999998</v>
      </c>
      <c r="I33" s="13">
        <v>1228.32</v>
      </c>
      <c r="K33" s="1165"/>
    </row>
    <row r="34" spans="1:11">
      <c r="A34" s="304">
        <v>8</v>
      </c>
      <c r="B34" s="304" t="s">
        <v>1149</v>
      </c>
      <c r="C34" s="88">
        <v>3805.0374999999999</v>
      </c>
      <c r="D34" s="88">
        <v>15563.862499999999</v>
      </c>
      <c r="E34" s="88">
        <v>0</v>
      </c>
      <c r="F34" s="88">
        <v>0</v>
      </c>
      <c r="G34" s="88">
        <v>0</v>
      </c>
      <c r="H34" s="88">
        <v>19368.899999999998</v>
      </c>
      <c r="I34" s="88">
        <v>1549.5119999999997</v>
      </c>
      <c r="K34" s="1165"/>
    </row>
    <row r="35" spans="1:11">
      <c r="K35" s="1165"/>
    </row>
    <row r="36" spans="1:11">
      <c r="K36" s="1165"/>
    </row>
    <row r="37" spans="1:11">
      <c r="K37" s="1165"/>
    </row>
    <row r="38" spans="1:11">
      <c r="K38" s="1165"/>
    </row>
    <row r="39" spans="1:11">
      <c r="K39" s="1165"/>
    </row>
    <row r="40" spans="1:11">
      <c r="K40" s="1165"/>
    </row>
    <row r="41" spans="1:11">
      <c r="K41" s="1165"/>
    </row>
    <row r="42" spans="1:11">
      <c r="K42" s="1165"/>
    </row>
    <row r="43" spans="1:11">
      <c r="K43" s="1165"/>
    </row>
    <row r="44" spans="1:11">
      <c r="K44" s="1165"/>
    </row>
    <row r="45" spans="1:11">
      <c r="K45" s="1165"/>
    </row>
    <row r="46" spans="1:11">
      <c r="K46" s="1165"/>
    </row>
    <row r="47" spans="1:11">
      <c r="K47" s="1165"/>
    </row>
    <row r="48" spans="1:11">
      <c r="K48" s="1165"/>
    </row>
    <row r="49" spans="2:11" ht="21.75" customHeight="1">
      <c r="K49" s="1165"/>
    </row>
    <row r="50" spans="2:11">
      <c r="B50" s="30"/>
      <c r="C50" s="30"/>
      <c r="D50" s="30"/>
      <c r="E50" s="30"/>
      <c r="F50" s="30"/>
      <c r="G50" s="30"/>
      <c r="H50" s="30"/>
      <c r="I50" s="27" t="s">
        <v>78</v>
      </c>
    </row>
    <row r="51" spans="2:11">
      <c r="B51" s="30"/>
      <c r="C51" s="30"/>
      <c r="D51" s="30"/>
      <c r="E51" s="30"/>
      <c r="F51" s="30"/>
      <c r="G51" s="30"/>
      <c r="H51" s="30"/>
      <c r="I51" s="30"/>
    </row>
    <row r="52" spans="2:11">
      <c r="B52" s="30"/>
      <c r="C52" s="30"/>
      <c r="D52" s="30"/>
      <c r="E52" s="30"/>
      <c r="F52" s="30"/>
      <c r="G52" s="30"/>
      <c r="H52" s="30"/>
      <c r="I52" s="30"/>
    </row>
    <row r="53" spans="2:11">
      <c r="B53" s="30"/>
      <c r="C53" s="30"/>
      <c r="D53" s="30"/>
      <c r="E53" s="30"/>
      <c r="F53" s="30"/>
      <c r="G53" s="30"/>
      <c r="H53" s="30"/>
      <c r="I53" s="30"/>
    </row>
    <row r="54" spans="2:11">
      <c r="B54" s="30"/>
      <c r="C54" s="30"/>
      <c r="D54" s="30"/>
      <c r="E54" s="30"/>
      <c r="F54" s="30"/>
      <c r="G54" s="30"/>
      <c r="H54" s="30"/>
      <c r="I54" s="30"/>
    </row>
    <row r="55" spans="2:11">
      <c r="B55" s="30"/>
      <c r="C55" s="30"/>
      <c r="D55" s="30"/>
      <c r="E55" s="30"/>
      <c r="F55" s="30"/>
      <c r="G55" s="30"/>
      <c r="H55" s="30"/>
      <c r="I55" s="30"/>
    </row>
    <row r="56" spans="2:11">
      <c r="B56" s="30"/>
      <c r="C56" s="30"/>
      <c r="D56" s="30"/>
      <c r="E56" s="30"/>
      <c r="F56" s="30"/>
      <c r="G56" s="30"/>
      <c r="H56" s="30"/>
      <c r="I56" s="30"/>
    </row>
    <row r="57" spans="2:11">
      <c r="B57" s="30"/>
      <c r="C57" s="30"/>
      <c r="D57" s="30"/>
      <c r="E57" s="30"/>
      <c r="F57" s="30"/>
      <c r="G57" s="30"/>
      <c r="H57" s="30"/>
      <c r="I57" s="30"/>
    </row>
    <row r="58" spans="2:11">
      <c r="B58" s="30"/>
      <c r="C58" s="30"/>
      <c r="D58" s="30"/>
      <c r="E58" s="30"/>
      <c r="F58" s="30"/>
      <c r="G58" s="30"/>
      <c r="H58" s="30"/>
      <c r="I58" s="30"/>
    </row>
    <row r="59" spans="2:11">
      <c r="B59" s="30"/>
      <c r="C59" s="30"/>
      <c r="D59" s="30"/>
      <c r="E59" s="30"/>
      <c r="F59" s="30"/>
      <c r="G59" s="30"/>
      <c r="H59" s="30"/>
      <c r="I59" s="30"/>
    </row>
  </sheetData>
  <mergeCells count="2">
    <mergeCell ref="A2:I2"/>
    <mergeCell ref="K27:K49"/>
  </mergeCells>
  <hyperlinks>
    <hyperlink ref="I1" location="Index!A1" display="Index" xr:uid="{87B5E595-7229-4975-A889-3D0FCEEB34F7}"/>
  </hyperlinks>
  <pageMargins left="0.70866141732283472" right="0.70866141732283472" top="0.74803149606299213" bottom="0.74803149606299213" header="0.31496062992125984" footer="0.31496062992125984"/>
  <pageSetup paperSize="9" fitToHeight="0" orientation="landscape" r:id="rId1"/>
  <colBreaks count="1" manualBreakCount="1">
    <brk id="9"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8BFD-6451-446B-AB5D-E32E7B353B8F}">
  <sheetPr>
    <tabColor rgb="FFFFC000"/>
    <pageSetUpPr fitToPage="1"/>
  </sheetPr>
  <dimension ref="A1:L56"/>
  <sheetViews>
    <sheetView showGridLines="0" zoomScaleNormal="100" zoomScaleSheetLayoutView="100" workbookViewId="0">
      <selection activeCell="I53" sqref="I53"/>
    </sheetView>
  </sheetViews>
  <sheetFormatPr defaultColWidth="9.1796875" defaultRowHeight="14"/>
  <cols>
    <col min="1" max="1" width="3.1796875" style="624" customWidth="1"/>
    <col min="2" max="2" width="41.453125" style="2" customWidth="1"/>
    <col min="3" max="3" width="13.54296875" style="2" customWidth="1"/>
    <col min="4" max="5" width="8.54296875" style="2" customWidth="1"/>
    <col min="6" max="6" width="12.453125" style="2" bestFit="1" customWidth="1"/>
    <col min="7" max="7" width="14.453125" style="2" bestFit="1" customWidth="1"/>
    <col min="8" max="8" width="18.54296875" style="2" bestFit="1" customWidth="1"/>
    <col min="9" max="12" width="14.1796875" style="2" bestFit="1" customWidth="1"/>
    <col min="13" max="16384" width="9.1796875" style="2"/>
  </cols>
  <sheetData>
    <row r="1" spans="1:4" ht="15.75" customHeight="1">
      <c r="A1" s="4" t="s">
        <v>1032</v>
      </c>
      <c r="B1" s="4"/>
      <c r="C1" s="144" t="s">
        <v>201</v>
      </c>
      <c r="D1" s="173"/>
    </row>
    <row r="2" spans="1:4" ht="38.5" customHeight="1">
      <c r="A2" s="1094" t="s">
        <v>1933</v>
      </c>
      <c r="B2" s="1094"/>
      <c r="C2" s="1094"/>
    </row>
    <row r="3" spans="1:4">
      <c r="A3" s="161"/>
      <c r="B3" s="161"/>
    </row>
    <row r="4" spans="1:4">
      <c r="A4" s="597" t="s">
        <v>1772</v>
      </c>
      <c r="B4" s="597"/>
      <c r="C4" s="51"/>
    </row>
    <row r="5" spans="1:4">
      <c r="A5" s="257" t="s">
        <v>218</v>
      </c>
      <c r="B5" s="257"/>
      <c r="C5" s="615" t="s">
        <v>254</v>
      </c>
    </row>
    <row r="6" spans="1:4" ht="14.25" customHeight="1">
      <c r="A6" s="1221" t="s">
        <v>184</v>
      </c>
      <c r="B6" s="1221"/>
      <c r="C6" s="1221"/>
    </row>
    <row r="7" spans="1:4">
      <c r="A7" s="624">
        <v>1</v>
      </c>
      <c r="B7" s="176" t="s">
        <v>185</v>
      </c>
      <c r="C7" s="13">
        <v>93.849963079999995</v>
      </c>
    </row>
    <row r="8" spans="1:4">
      <c r="A8" s="624">
        <v>2</v>
      </c>
      <c r="B8" s="176" t="s">
        <v>186</v>
      </c>
      <c r="C8" s="13">
        <v>73.609018339921874</v>
      </c>
    </row>
    <row r="9" spans="1:4">
      <c r="A9" s="624">
        <v>3</v>
      </c>
      <c r="B9" s="176" t="s">
        <v>187</v>
      </c>
      <c r="C9" s="13">
        <v>50.66060281</v>
      </c>
    </row>
    <row r="10" spans="1:4">
      <c r="A10" s="624">
        <v>4</v>
      </c>
      <c r="B10" s="176" t="s">
        <v>188</v>
      </c>
      <c r="C10" s="13">
        <v>69.380717590000003</v>
      </c>
    </row>
    <row r="11" spans="1:4">
      <c r="B11" s="176"/>
      <c r="C11" s="13"/>
    </row>
    <row r="12" spans="1:4" ht="14.25" customHeight="1">
      <c r="A12" s="1054" t="s">
        <v>189</v>
      </c>
      <c r="B12" s="1054"/>
      <c r="C12" s="1054"/>
    </row>
    <row r="13" spans="1:4">
      <c r="A13" s="624">
        <v>5</v>
      </c>
      <c r="B13" s="176" t="s">
        <v>185</v>
      </c>
      <c r="C13" s="13">
        <v>415.81176933</v>
      </c>
    </row>
    <row r="14" spans="1:4">
      <c r="A14" s="624">
        <v>6</v>
      </c>
      <c r="B14" s="176" t="s">
        <v>186</v>
      </c>
      <c r="C14" s="13">
        <v>312.94156534726562</v>
      </c>
    </row>
    <row r="15" spans="1:4">
      <c r="A15" s="624">
        <v>7</v>
      </c>
      <c r="B15" s="176" t="s">
        <v>187</v>
      </c>
      <c r="C15" s="13">
        <v>243.36795230999999</v>
      </c>
    </row>
    <row r="16" spans="1:4">
      <c r="A16" s="624">
        <v>8</v>
      </c>
      <c r="B16" s="176" t="s">
        <v>188</v>
      </c>
      <c r="C16" s="13">
        <v>246.18527236</v>
      </c>
    </row>
    <row r="17" spans="1:12">
      <c r="B17" s="176"/>
      <c r="C17" s="13"/>
    </row>
    <row r="18" spans="1:12" ht="14.25" customHeight="1">
      <c r="A18" s="1054" t="s">
        <v>190</v>
      </c>
      <c r="B18" s="1054"/>
      <c r="C18" s="1054"/>
    </row>
    <row r="19" spans="1:12">
      <c r="A19" s="624">
        <v>9</v>
      </c>
      <c r="B19" s="176" t="s">
        <v>185</v>
      </c>
      <c r="C19" s="13">
        <v>0</v>
      </c>
    </row>
    <row r="20" spans="1:12">
      <c r="A20" s="624">
        <v>10</v>
      </c>
      <c r="B20" s="176" t="s">
        <v>186</v>
      </c>
      <c r="C20" s="13">
        <v>0</v>
      </c>
    </row>
    <row r="21" spans="1:12">
      <c r="A21" s="624">
        <v>11</v>
      </c>
      <c r="B21" s="176" t="s">
        <v>187</v>
      </c>
      <c r="C21" s="13">
        <v>0</v>
      </c>
    </row>
    <row r="22" spans="1:12">
      <c r="A22" s="624">
        <v>12</v>
      </c>
      <c r="B22" s="176" t="s">
        <v>188</v>
      </c>
      <c r="C22" s="13">
        <v>0</v>
      </c>
      <c r="F22" s="172"/>
      <c r="G22" s="173"/>
      <c r="H22" s="173"/>
      <c r="I22" s="174"/>
      <c r="J22" s="174"/>
      <c r="K22" s="174"/>
      <c r="L22" s="174"/>
    </row>
    <row r="23" spans="1:12">
      <c r="B23" s="176"/>
      <c r="C23" s="13"/>
      <c r="F23" s="172"/>
      <c r="G23" s="173"/>
      <c r="H23" s="173"/>
      <c r="I23" s="174"/>
      <c r="J23" s="174"/>
      <c r="K23" s="174"/>
      <c r="L23" s="174"/>
    </row>
    <row r="24" spans="1:12" ht="14.25" customHeight="1">
      <c r="A24" s="1054" t="s">
        <v>824</v>
      </c>
      <c r="B24" s="1054"/>
      <c r="C24" s="1054"/>
    </row>
    <row r="25" spans="1:12">
      <c r="A25" s="624">
        <v>13</v>
      </c>
      <c r="B25" s="176" t="s">
        <v>185</v>
      </c>
      <c r="C25" s="13">
        <v>0</v>
      </c>
      <c r="F25" s="168"/>
      <c r="I25" s="22"/>
      <c r="J25" s="22"/>
      <c r="K25" s="22"/>
      <c r="L25" s="22"/>
    </row>
    <row r="26" spans="1:12">
      <c r="A26" s="624">
        <v>14</v>
      </c>
      <c r="B26" s="176" t="s">
        <v>186</v>
      </c>
      <c r="C26" s="13">
        <v>0</v>
      </c>
      <c r="F26" s="168"/>
      <c r="I26" s="22"/>
      <c r="J26" s="22"/>
      <c r="K26" s="22"/>
      <c r="L26" s="22"/>
    </row>
    <row r="27" spans="1:12">
      <c r="A27" s="624">
        <v>15</v>
      </c>
      <c r="B27" s="176" t="s">
        <v>187</v>
      </c>
      <c r="C27" s="13">
        <v>0</v>
      </c>
    </row>
    <row r="28" spans="1:12">
      <c r="A28" s="148">
        <v>16</v>
      </c>
      <c r="B28" s="15" t="s">
        <v>188</v>
      </c>
      <c r="C28" s="16">
        <v>0</v>
      </c>
    </row>
    <row r="29" spans="1:12">
      <c r="B29" s="176"/>
      <c r="C29" s="13"/>
    </row>
    <row r="30" spans="1:12">
      <c r="B30" s="176"/>
      <c r="C30" s="13"/>
    </row>
    <row r="31" spans="1:12">
      <c r="A31" s="476"/>
      <c r="B31" s="30"/>
      <c r="C31" s="30"/>
    </row>
    <row r="32" spans="1:12">
      <c r="A32" s="597" t="s">
        <v>1765</v>
      </c>
      <c r="B32" s="597"/>
      <c r="C32" s="51"/>
    </row>
    <row r="33" spans="1:3">
      <c r="A33" s="257" t="s">
        <v>218</v>
      </c>
      <c r="B33" s="257"/>
      <c r="C33" s="615" t="s">
        <v>254</v>
      </c>
    </row>
    <row r="34" spans="1:3" ht="14.25" customHeight="1">
      <c r="A34" s="1054" t="s">
        <v>184</v>
      </c>
      <c r="B34" s="1054"/>
      <c r="C34" s="1054"/>
    </row>
    <row r="35" spans="1:3">
      <c r="A35" s="624">
        <v>1</v>
      </c>
      <c r="B35" s="176" t="s">
        <v>185</v>
      </c>
      <c r="C35" s="13">
        <v>113.60036979</v>
      </c>
    </row>
    <row r="36" spans="1:3">
      <c r="A36" s="624">
        <v>2</v>
      </c>
      <c r="B36" s="176" t="s">
        <v>186</v>
      </c>
      <c r="C36" s="13">
        <v>86.027359284590162</v>
      </c>
    </row>
    <row r="37" spans="1:3">
      <c r="A37" s="624">
        <v>3</v>
      </c>
      <c r="B37" s="176" t="s">
        <v>187</v>
      </c>
      <c r="C37" s="13">
        <v>73.81831948</v>
      </c>
    </row>
    <row r="38" spans="1:3">
      <c r="A38" s="624">
        <v>4</v>
      </c>
      <c r="B38" s="176" t="s">
        <v>188</v>
      </c>
      <c r="C38" s="13">
        <v>78.73431678</v>
      </c>
    </row>
    <row r="39" spans="1:3">
      <c r="B39" s="176"/>
      <c r="C39" s="13"/>
    </row>
    <row r="40" spans="1:3" ht="14.25" customHeight="1">
      <c r="A40" s="1054" t="s">
        <v>189</v>
      </c>
      <c r="B40" s="1054"/>
      <c r="C40" s="1054"/>
    </row>
    <row r="41" spans="1:3">
      <c r="A41" s="624">
        <v>5</v>
      </c>
      <c r="B41" s="176" t="s">
        <v>185</v>
      </c>
      <c r="C41" s="13">
        <v>332.24868203</v>
      </c>
    </row>
    <row r="42" spans="1:3">
      <c r="A42" s="624">
        <v>6</v>
      </c>
      <c r="B42" s="176" t="s">
        <v>186</v>
      </c>
      <c r="C42" s="13">
        <v>283.40850915188526</v>
      </c>
    </row>
    <row r="43" spans="1:3">
      <c r="A43" s="624">
        <v>7</v>
      </c>
      <c r="B43" s="176" t="s">
        <v>187</v>
      </c>
      <c r="C43" s="13">
        <v>232.09320559</v>
      </c>
    </row>
    <row r="44" spans="1:3">
      <c r="A44" s="624">
        <v>8</v>
      </c>
      <c r="B44" s="176" t="s">
        <v>188</v>
      </c>
      <c r="C44" s="13">
        <v>311.98955380000001</v>
      </c>
    </row>
    <row r="45" spans="1:3">
      <c r="B45" s="176"/>
      <c r="C45" s="13"/>
    </row>
    <row r="46" spans="1:3" ht="14.25" customHeight="1">
      <c r="A46" s="1054" t="s">
        <v>190</v>
      </c>
      <c r="B46" s="1054"/>
      <c r="C46" s="1054"/>
    </row>
    <row r="47" spans="1:3">
      <c r="A47" s="624">
        <v>9</v>
      </c>
      <c r="B47" s="176" t="s">
        <v>185</v>
      </c>
      <c r="C47" s="13">
        <v>0</v>
      </c>
    </row>
    <row r="48" spans="1:3">
      <c r="A48" s="624">
        <v>10</v>
      </c>
      <c r="B48" s="176" t="s">
        <v>186</v>
      </c>
      <c r="C48" s="13">
        <v>0</v>
      </c>
    </row>
    <row r="49" spans="1:3">
      <c r="A49" s="624">
        <v>11</v>
      </c>
      <c r="B49" s="176" t="s">
        <v>187</v>
      </c>
      <c r="C49" s="13">
        <v>0</v>
      </c>
    </row>
    <row r="50" spans="1:3">
      <c r="A50" s="624">
        <v>12</v>
      </c>
      <c r="B50" s="176" t="s">
        <v>188</v>
      </c>
      <c r="C50" s="13">
        <v>0</v>
      </c>
    </row>
    <row r="51" spans="1:3">
      <c r="B51" s="176"/>
      <c r="C51" s="13"/>
    </row>
    <row r="52" spans="1:3" ht="14.25" customHeight="1">
      <c r="A52" s="1054" t="s">
        <v>824</v>
      </c>
      <c r="B52" s="1054"/>
      <c r="C52" s="1054"/>
    </row>
    <row r="53" spans="1:3">
      <c r="A53" s="624">
        <v>13</v>
      </c>
      <c r="B53" s="176" t="s">
        <v>185</v>
      </c>
      <c r="C53" s="13">
        <v>0</v>
      </c>
    </row>
    <row r="54" spans="1:3">
      <c r="A54" s="624">
        <v>14</v>
      </c>
      <c r="B54" s="176" t="s">
        <v>186</v>
      </c>
      <c r="C54" s="13">
        <v>0</v>
      </c>
    </row>
    <row r="55" spans="1:3">
      <c r="A55" s="624">
        <v>15</v>
      </c>
      <c r="B55" s="176" t="s">
        <v>187</v>
      </c>
      <c r="C55" s="13">
        <v>0</v>
      </c>
    </row>
    <row r="56" spans="1:3">
      <c r="A56" s="148">
        <v>16</v>
      </c>
      <c r="B56" s="15" t="s">
        <v>188</v>
      </c>
      <c r="C56" s="16">
        <v>0</v>
      </c>
    </row>
  </sheetData>
  <mergeCells count="9">
    <mergeCell ref="A40:C40"/>
    <mergeCell ref="A46:C46"/>
    <mergeCell ref="A52:C52"/>
    <mergeCell ref="A2:C2"/>
    <mergeCell ref="A6:C6"/>
    <mergeCell ref="A12:C12"/>
    <mergeCell ref="A18:C18"/>
    <mergeCell ref="A24:C24"/>
    <mergeCell ref="A34:C34"/>
  </mergeCells>
  <hyperlinks>
    <hyperlink ref="C1" location="Index!A1" display="Index" xr:uid="{85F0FBD2-37EB-479E-AD92-78E643108821}"/>
  </hyperlinks>
  <pageMargins left="0.70866141732283472" right="0.70866141732283472" top="0.74803149606299213" bottom="0.74803149606299213" header="0.31496062992125984" footer="0.31496062992125984"/>
  <pageSetup paperSize="9" scale="73"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CFB4C-26CA-401A-B86C-4E840E23CCE8}">
  <sheetPr>
    <tabColor rgb="FFFFC000"/>
    <pageSetUpPr fitToPage="1"/>
  </sheetPr>
  <dimension ref="A1:K45"/>
  <sheetViews>
    <sheetView showGridLines="0" showWhiteSpace="0" zoomScaleNormal="100" zoomScaleSheetLayoutView="100" workbookViewId="0">
      <selection activeCell="F24" sqref="F24"/>
    </sheetView>
  </sheetViews>
  <sheetFormatPr defaultColWidth="9.1796875" defaultRowHeight="14"/>
  <cols>
    <col min="1" max="5" width="12" style="2" customWidth="1"/>
    <col min="6" max="6" width="47.453125" style="2" customWidth="1"/>
    <col min="7" max="15" width="9.1796875" style="2"/>
    <col min="16" max="16" width="8.54296875" style="2" customWidth="1"/>
    <col min="17" max="16384" width="9.1796875" style="2"/>
  </cols>
  <sheetData>
    <row r="1" spans="1:11" ht="15.75" customHeight="1">
      <c r="A1" s="4" t="s">
        <v>1033</v>
      </c>
      <c r="B1" s="4"/>
      <c r="C1" s="4"/>
      <c r="D1" s="4"/>
      <c r="E1" s="4"/>
      <c r="F1" s="144" t="s">
        <v>201</v>
      </c>
    </row>
    <row r="2" spans="1:11" ht="21.75" customHeight="1">
      <c r="A2" s="1094" t="s">
        <v>1935</v>
      </c>
      <c r="B2" s="1094"/>
      <c r="C2" s="1094"/>
      <c r="D2" s="1094"/>
      <c r="E2" s="1094"/>
      <c r="F2" s="1094"/>
    </row>
    <row r="3" spans="1:11">
      <c r="A3" s="161"/>
    </row>
    <row r="4" spans="1:11">
      <c r="A4" s="161" t="s">
        <v>235</v>
      </c>
      <c r="G4" s="173"/>
      <c r="H4" s="173"/>
      <c r="I4" s="173"/>
      <c r="J4" s="173"/>
    </row>
    <row r="5" spans="1:11">
      <c r="A5" s="161"/>
      <c r="G5" s="707"/>
      <c r="H5" s="707"/>
      <c r="I5" s="707"/>
      <c r="J5" s="173"/>
    </row>
    <row r="6" spans="1:11">
      <c r="G6" s="708"/>
      <c r="H6" s="709"/>
      <c r="I6" s="708"/>
      <c r="J6" s="173"/>
    </row>
    <row r="7" spans="1:11">
      <c r="G7" s="708"/>
      <c r="H7" s="709"/>
      <c r="I7" s="708"/>
      <c r="J7" s="173"/>
    </row>
    <row r="8" spans="1:11">
      <c r="G8" s="708"/>
      <c r="H8" s="709"/>
      <c r="I8" s="708"/>
      <c r="J8" s="173"/>
    </row>
    <row r="9" spans="1:11">
      <c r="G9" s="710"/>
      <c r="H9" s="709"/>
      <c r="I9" s="708"/>
      <c r="J9" s="173"/>
    </row>
    <row r="10" spans="1:11">
      <c r="G10" s="708"/>
      <c r="H10" s="709"/>
      <c r="I10" s="708"/>
      <c r="J10" s="173"/>
    </row>
    <row r="11" spans="1:11">
      <c r="G11" s="708"/>
      <c r="H11" s="709"/>
      <c r="I11" s="708"/>
      <c r="J11" s="173"/>
    </row>
    <row r="16" spans="1:11">
      <c r="G16" s="173"/>
      <c r="H16" s="173"/>
      <c r="I16" s="173"/>
      <c r="J16" s="173"/>
      <c r="K16" s="173"/>
    </row>
    <row r="17" spans="1:11">
      <c r="G17" s="711"/>
      <c r="H17" s="711"/>
      <c r="I17" s="711"/>
      <c r="J17" s="173"/>
      <c r="K17" s="173"/>
    </row>
    <row r="20" spans="1:11">
      <c r="A20" s="161" t="s">
        <v>236</v>
      </c>
    </row>
    <row r="22" spans="1:11">
      <c r="A22" s="161"/>
    </row>
    <row r="33" spans="1:6" ht="17.25" customHeight="1"/>
    <row r="34" spans="1:6" ht="17.25" customHeight="1"/>
    <row r="35" spans="1:6" ht="17.25" customHeight="1"/>
    <row r="36" spans="1:6" ht="17.25" customHeight="1"/>
    <row r="37" spans="1:6" ht="21" customHeight="1">
      <c r="A37" s="1222" t="s">
        <v>238</v>
      </c>
      <c r="B37" s="1222"/>
      <c r="C37" s="1222"/>
      <c r="D37" s="1222"/>
      <c r="E37" s="1222"/>
      <c r="F37" s="1222"/>
    </row>
    <row r="38" spans="1:6" ht="30" customHeight="1">
      <c r="A38" s="77" t="s">
        <v>224</v>
      </c>
      <c r="B38" s="77" t="s">
        <v>508</v>
      </c>
      <c r="C38" s="78" t="s">
        <v>225</v>
      </c>
      <c r="D38" s="78" t="s">
        <v>509</v>
      </c>
      <c r="E38" s="78" t="s">
        <v>510</v>
      </c>
      <c r="F38" s="166" t="s">
        <v>226</v>
      </c>
    </row>
    <row r="39" spans="1:6">
      <c r="A39" s="587"/>
      <c r="B39" s="587"/>
      <c r="C39" s="73"/>
      <c r="D39" s="72"/>
      <c r="E39" s="72"/>
      <c r="F39" s="74"/>
    </row>
    <row r="40" spans="1:6">
      <c r="A40" s="169"/>
      <c r="B40" s="169"/>
      <c r="C40" s="170"/>
      <c r="D40" s="170"/>
      <c r="E40" s="170"/>
      <c r="F40" s="171"/>
    </row>
    <row r="41" spans="1:6">
      <c r="A41" s="1223" t="s">
        <v>239</v>
      </c>
      <c r="B41" s="1223"/>
      <c r="C41" s="1223"/>
      <c r="D41" s="1223"/>
      <c r="E41" s="1223"/>
      <c r="F41" s="1223"/>
    </row>
    <row r="42" spans="1:6" ht="25.5">
      <c r="A42" s="77" t="s">
        <v>224</v>
      </c>
      <c r="B42" s="77" t="s">
        <v>508</v>
      </c>
      <c r="C42" s="78" t="s">
        <v>225</v>
      </c>
      <c r="D42" s="78" t="s">
        <v>509</v>
      </c>
      <c r="E42" s="78" t="s">
        <v>510</v>
      </c>
      <c r="F42" s="166" t="s">
        <v>226</v>
      </c>
    </row>
    <row r="43" spans="1:6" ht="21" customHeight="1">
      <c r="A43" s="587">
        <v>45623</v>
      </c>
      <c r="B43" s="587">
        <v>45622</v>
      </c>
      <c r="C43" s="73">
        <v>6</v>
      </c>
      <c r="D43" s="72">
        <v>-4.5999999999999996</v>
      </c>
      <c r="E43" s="72">
        <v>-6.9</v>
      </c>
      <c r="F43" s="74" t="s">
        <v>1936</v>
      </c>
    </row>
    <row r="45" spans="1:6" ht="28.5" customHeight="1"/>
  </sheetData>
  <mergeCells count="3">
    <mergeCell ref="A2:F2"/>
    <mergeCell ref="A37:F37"/>
    <mergeCell ref="A41:F41"/>
  </mergeCells>
  <hyperlinks>
    <hyperlink ref="F1" location="Index!A1" display="Index" xr:uid="{B097D7A1-4687-4A82-9709-9056C09F6DF7}"/>
  </hyperlink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B2929-6C8A-4390-B8F4-1CCAA293D264}">
  <sheetPr>
    <tabColor rgb="FFFFC000"/>
  </sheetPr>
  <dimension ref="A1:H23"/>
  <sheetViews>
    <sheetView showGridLines="0" zoomScaleNormal="100" workbookViewId="0">
      <selection activeCell="H15" sqref="H15"/>
    </sheetView>
  </sheetViews>
  <sheetFormatPr defaultRowHeight="14.5"/>
  <cols>
    <col min="1" max="1" width="7.81640625" customWidth="1"/>
    <col min="2" max="2" width="13.81640625" customWidth="1"/>
    <col min="9" max="9" width="11.1796875" bestFit="1" customWidth="1"/>
  </cols>
  <sheetData>
    <row r="1" spans="1:8">
      <c r="A1" s="4" t="s">
        <v>1247</v>
      </c>
      <c r="B1" s="4"/>
      <c r="C1" s="4"/>
      <c r="D1" s="4"/>
      <c r="E1" s="4"/>
      <c r="F1" s="144" t="s">
        <v>201</v>
      </c>
      <c r="G1" s="234"/>
      <c r="H1" s="234"/>
    </row>
    <row r="3" spans="1:8" ht="25.5" customHeight="1">
      <c r="A3" s="614" t="s">
        <v>1925</v>
      </c>
      <c r="B3" s="472"/>
      <c r="C3" s="712" t="s">
        <v>254</v>
      </c>
      <c r="D3" s="712" t="s">
        <v>255</v>
      </c>
      <c r="E3" s="712" t="s">
        <v>256</v>
      </c>
      <c r="F3" s="712" t="s">
        <v>257</v>
      </c>
    </row>
    <row r="4" spans="1:8" ht="23.25" customHeight="1">
      <c r="A4" s="1224" t="s">
        <v>1236</v>
      </c>
      <c r="B4" s="1224"/>
      <c r="C4" s="1224" t="s">
        <v>1237</v>
      </c>
      <c r="D4" s="1224"/>
      <c r="E4" s="1224" t="s">
        <v>1238</v>
      </c>
      <c r="F4" s="1224"/>
    </row>
    <row r="5" spans="1:8">
      <c r="A5" s="472"/>
      <c r="B5" s="472"/>
      <c r="C5" s="712" t="s">
        <v>1239</v>
      </c>
      <c r="D5" s="712" t="s">
        <v>1240</v>
      </c>
      <c r="E5" s="712" t="s">
        <v>1239</v>
      </c>
      <c r="F5" s="712" t="s">
        <v>1240</v>
      </c>
    </row>
    <row r="6" spans="1:8">
      <c r="A6" s="713">
        <v>1</v>
      </c>
      <c r="B6" s="713" t="s">
        <v>1241</v>
      </c>
      <c r="C6" s="557">
        <v>-289</v>
      </c>
      <c r="D6" s="557">
        <v>-243</v>
      </c>
      <c r="E6" s="557">
        <v>-562</v>
      </c>
      <c r="F6" s="557">
        <v>161</v>
      </c>
    </row>
    <row r="7" spans="1:8">
      <c r="A7" s="713">
        <v>2</v>
      </c>
      <c r="B7" s="713" t="s">
        <v>1242</v>
      </c>
      <c r="C7" s="557">
        <v>-375</v>
      </c>
      <c r="D7" s="557">
        <v>-397</v>
      </c>
      <c r="E7" s="557">
        <v>-279</v>
      </c>
      <c r="F7" s="557">
        <v>-645</v>
      </c>
    </row>
    <row r="8" spans="1:8">
      <c r="A8" s="713">
        <v>3</v>
      </c>
      <c r="B8" s="713" t="s">
        <v>1243</v>
      </c>
      <c r="C8" s="557">
        <v>-129</v>
      </c>
      <c r="D8" s="557">
        <v>-137</v>
      </c>
      <c r="E8" s="221"/>
      <c r="F8" s="221"/>
    </row>
    <row r="9" spans="1:8">
      <c r="A9" s="713">
        <v>4</v>
      </c>
      <c r="B9" s="713" t="s">
        <v>1244</v>
      </c>
      <c r="C9" s="557">
        <v>-178</v>
      </c>
      <c r="D9" s="557">
        <v>-202</v>
      </c>
      <c r="E9" s="221"/>
      <c r="F9" s="221"/>
    </row>
    <row r="10" spans="1:8">
      <c r="A10" s="713">
        <v>5</v>
      </c>
      <c r="B10" s="713" t="s">
        <v>1245</v>
      </c>
      <c r="C10" s="557">
        <v>-243</v>
      </c>
      <c r="D10" s="557">
        <v>-237</v>
      </c>
      <c r="E10" s="221"/>
      <c r="F10" s="221"/>
    </row>
    <row r="11" spans="1:8">
      <c r="A11" s="617">
        <v>6</v>
      </c>
      <c r="B11" s="617" t="s">
        <v>1246</v>
      </c>
      <c r="C11" s="714">
        <v>-176</v>
      </c>
      <c r="D11" s="714">
        <v>-183</v>
      </c>
      <c r="E11" s="227"/>
      <c r="F11" s="227"/>
    </row>
    <row r="15" spans="1:8" ht="22.5" customHeight="1">
      <c r="A15" s="614" t="s">
        <v>1766</v>
      </c>
      <c r="B15" s="472"/>
      <c r="C15" s="712" t="s">
        <v>254</v>
      </c>
      <c r="D15" s="712" t="s">
        <v>255</v>
      </c>
      <c r="E15" s="712" t="s">
        <v>256</v>
      </c>
      <c r="F15" s="712" t="s">
        <v>257</v>
      </c>
    </row>
    <row r="16" spans="1:8" ht="24.75" customHeight="1">
      <c r="A16" s="1224" t="s">
        <v>1236</v>
      </c>
      <c r="B16" s="1224"/>
      <c r="C16" s="1224" t="s">
        <v>1237</v>
      </c>
      <c r="D16" s="1224"/>
      <c r="E16" s="1224" t="s">
        <v>1238</v>
      </c>
      <c r="F16" s="1224"/>
    </row>
    <row r="17" spans="1:6">
      <c r="A17" s="472"/>
      <c r="B17" s="472"/>
      <c r="C17" s="712" t="s">
        <v>1239</v>
      </c>
      <c r="D17" s="712" t="s">
        <v>1240</v>
      </c>
      <c r="E17" s="712" t="s">
        <v>1239</v>
      </c>
      <c r="F17" s="712" t="s">
        <v>1240</v>
      </c>
    </row>
    <row r="18" spans="1:6">
      <c r="A18" s="713">
        <v>1</v>
      </c>
      <c r="B18" s="713" t="s">
        <v>1241</v>
      </c>
      <c r="C18" s="557">
        <v>-243</v>
      </c>
      <c r="D18" s="557">
        <v>-218</v>
      </c>
      <c r="E18" s="557">
        <v>161</v>
      </c>
      <c r="F18" s="557">
        <v>434</v>
      </c>
    </row>
    <row r="19" spans="1:6">
      <c r="A19" s="713">
        <v>2</v>
      </c>
      <c r="B19" s="713" t="s">
        <v>1242</v>
      </c>
      <c r="C19" s="557">
        <v>-397</v>
      </c>
      <c r="D19" s="557">
        <v>-398</v>
      </c>
      <c r="E19" s="557">
        <v>-645</v>
      </c>
      <c r="F19" s="557">
        <v>-606</v>
      </c>
    </row>
    <row r="20" spans="1:6">
      <c r="A20" s="713">
        <v>3</v>
      </c>
      <c r="B20" s="713" t="s">
        <v>1243</v>
      </c>
      <c r="C20" s="557">
        <v>-137</v>
      </c>
      <c r="D20" s="557">
        <v>-137</v>
      </c>
      <c r="E20" s="221"/>
      <c r="F20" s="221"/>
    </row>
    <row r="21" spans="1:6">
      <c r="A21" s="713">
        <v>4</v>
      </c>
      <c r="B21" s="713" t="s">
        <v>1244</v>
      </c>
      <c r="C21" s="557">
        <v>-202</v>
      </c>
      <c r="D21" s="557">
        <v>-248</v>
      </c>
      <c r="E21" s="221"/>
      <c r="F21" s="221"/>
    </row>
    <row r="22" spans="1:6">
      <c r="A22" s="713">
        <v>5</v>
      </c>
      <c r="B22" s="713" t="s">
        <v>1245</v>
      </c>
      <c r="C22" s="557">
        <v>-237</v>
      </c>
      <c r="D22" s="557">
        <v>-265</v>
      </c>
      <c r="E22" s="221"/>
      <c r="F22" s="221"/>
    </row>
    <row r="23" spans="1:6">
      <c r="A23" s="617">
        <v>6</v>
      </c>
      <c r="B23" s="617" t="s">
        <v>1246</v>
      </c>
      <c r="C23" s="714">
        <v>-183</v>
      </c>
      <c r="D23" s="714">
        <v>-183</v>
      </c>
      <c r="E23" s="227"/>
      <c r="F23" s="227"/>
    </row>
  </sheetData>
  <mergeCells count="6">
    <mergeCell ref="A4:B4"/>
    <mergeCell ref="C4:D4"/>
    <mergeCell ref="E4:F4"/>
    <mergeCell ref="A16:B16"/>
    <mergeCell ref="C16:D16"/>
    <mergeCell ref="E16:F16"/>
  </mergeCells>
  <conditionalFormatting sqref="E8:F11">
    <cfRule type="cellIs" dxfId="15" priority="3" stopIfTrue="1" operator="lessThan">
      <formula>0</formula>
    </cfRule>
  </conditionalFormatting>
  <conditionalFormatting sqref="E20:F23">
    <cfRule type="cellIs" dxfId="14" priority="1" stopIfTrue="1" operator="lessThan">
      <formula>0</formula>
    </cfRule>
  </conditionalFormatting>
  <hyperlinks>
    <hyperlink ref="F1" location="Index!A1" display="Index" xr:uid="{4F07149F-44B0-4AE6-9976-77994DC53F5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10137C"/>
    <pageSetUpPr fitToPage="1"/>
  </sheetPr>
  <dimension ref="A1:E5"/>
  <sheetViews>
    <sheetView showGridLines="0" zoomScaleNormal="100" zoomScaleSheetLayoutView="130" workbookViewId="0">
      <selection activeCell="C64" sqref="C64"/>
    </sheetView>
  </sheetViews>
  <sheetFormatPr defaultColWidth="9.1796875" defaultRowHeight="11.5"/>
  <cols>
    <col min="1" max="1" width="2" style="44" customWidth="1"/>
    <col min="2" max="2" width="15.81640625" style="44" customWidth="1"/>
    <col min="3" max="3" width="56.453125" style="44" customWidth="1"/>
    <col min="4" max="4" width="14.453125" style="44" customWidth="1"/>
    <col min="5" max="5" width="20.1796875" style="44" bestFit="1" customWidth="1"/>
    <col min="6" max="16384" width="9.1796875" style="44"/>
  </cols>
  <sheetData>
    <row r="1" spans="1:5" ht="15.75" customHeight="1">
      <c r="A1" s="1" t="s">
        <v>1013</v>
      </c>
      <c r="B1" s="1"/>
      <c r="C1" s="1"/>
      <c r="D1" s="1"/>
      <c r="E1" s="271" t="s">
        <v>201</v>
      </c>
    </row>
    <row r="2" spans="1:5">
      <c r="B2" s="36"/>
      <c r="D2" s="37"/>
    </row>
    <row r="3" spans="1:5">
      <c r="A3" s="5" t="s">
        <v>1772</v>
      </c>
      <c r="B3" s="5"/>
      <c r="C3" s="47"/>
      <c r="D3" s="108" t="s">
        <v>254</v>
      </c>
      <c r="E3" s="108" t="s">
        <v>255</v>
      </c>
    </row>
    <row r="4" spans="1:5">
      <c r="A4" s="39" t="s">
        <v>218</v>
      </c>
      <c r="B4" s="39"/>
      <c r="C4" s="39"/>
      <c r="D4" s="40" t="s">
        <v>145</v>
      </c>
      <c r="E4" s="40" t="s">
        <v>556</v>
      </c>
    </row>
    <row r="5" spans="1:5" ht="21" customHeight="1">
      <c r="A5" s="275">
        <v>1</v>
      </c>
      <c r="B5" s="1056" t="s">
        <v>557</v>
      </c>
      <c r="C5" s="1056"/>
      <c r="D5" s="274">
        <v>0</v>
      </c>
      <c r="E5" s="274">
        <v>0</v>
      </c>
    </row>
  </sheetData>
  <mergeCells count="1">
    <mergeCell ref="B5:C5"/>
  </mergeCells>
  <hyperlinks>
    <hyperlink ref="E1" location="Index!A1" display="Index" xr:uid="{76AF8C23-F85B-49E5-9195-4A5F18E30803}"/>
  </hyperlinks>
  <pageMargins left="0.7" right="0.7" top="0.75" bottom="0.75" header="0.3" footer="0.3"/>
  <pageSetup paperSize="9"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7">
    <tabColor rgb="FF92D050"/>
  </sheetPr>
  <dimension ref="A1:U30"/>
  <sheetViews>
    <sheetView showGridLines="0" workbookViewId="0">
      <selection activeCell="K24" sqref="K24"/>
    </sheetView>
  </sheetViews>
  <sheetFormatPr defaultColWidth="7.81640625" defaultRowHeight="11.5"/>
  <cols>
    <col min="1" max="1" width="3.1796875" style="216" customWidth="1"/>
    <col min="2" max="2" width="34.54296875" style="216" customWidth="1"/>
    <col min="3" max="10" width="14.81640625" style="216" customWidth="1"/>
    <col min="11" max="12" width="34.54296875" style="216" customWidth="1"/>
    <col min="13" max="16384" width="7.81640625" style="216"/>
  </cols>
  <sheetData>
    <row r="1" spans="1:21" ht="15.75" customHeight="1">
      <c r="A1" s="215" t="s">
        <v>1034</v>
      </c>
      <c r="B1" s="215"/>
      <c r="C1" s="215"/>
      <c r="D1" s="215"/>
      <c r="E1" s="215"/>
      <c r="F1" s="215"/>
      <c r="G1" s="215"/>
      <c r="H1" s="215"/>
      <c r="I1" s="215"/>
      <c r="J1" s="253" t="s">
        <v>201</v>
      </c>
    </row>
    <row r="3" spans="1:21">
      <c r="A3" s="161"/>
      <c r="C3" s="218"/>
      <c r="D3" s="218"/>
      <c r="E3" s="218"/>
      <c r="F3" s="218"/>
      <c r="G3" s="218"/>
      <c r="H3" s="218"/>
      <c r="I3" s="218"/>
      <c r="J3" s="218"/>
    </row>
    <row r="4" spans="1:21">
      <c r="A4" s="1225" t="s">
        <v>1772</v>
      </c>
      <c r="B4" s="1225"/>
      <c r="C4" s="1226" t="s">
        <v>450</v>
      </c>
      <c r="D4" s="1227"/>
      <c r="E4" s="1226" t="s">
        <v>451</v>
      </c>
      <c r="F4" s="1227"/>
      <c r="G4" s="1226" t="s">
        <v>452</v>
      </c>
      <c r="H4" s="1227"/>
      <c r="I4" s="1226" t="s">
        <v>453</v>
      </c>
      <c r="J4" s="1047"/>
    </row>
    <row r="5" spans="1:21" ht="17">
      <c r="A5" s="177" t="s">
        <v>218</v>
      </c>
      <c r="B5" s="254"/>
      <c r="C5" s="529"/>
      <c r="D5" s="258" t="s">
        <v>454</v>
      </c>
      <c r="E5" s="219"/>
      <c r="F5" s="258" t="s">
        <v>454</v>
      </c>
      <c r="G5" s="219"/>
      <c r="H5" s="258" t="s">
        <v>455</v>
      </c>
      <c r="I5" s="219"/>
      <c r="J5" s="260" t="s">
        <v>455</v>
      </c>
    </row>
    <row r="6" spans="1:21">
      <c r="A6" s="6"/>
      <c r="C6" s="13" t="s">
        <v>400</v>
      </c>
      <c r="D6" s="13" t="s">
        <v>402</v>
      </c>
      <c r="E6" s="13" t="s">
        <v>403</v>
      </c>
      <c r="F6" s="13" t="s">
        <v>404</v>
      </c>
      <c r="G6" s="13" t="s">
        <v>405</v>
      </c>
      <c r="H6" s="13" t="s">
        <v>407</v>
      </c>
      <c r="I6" s="13" t="s">
        <v>408</v>
      </c>
      <c r="J6" s="13" t="s">
        <v>825</v>
      </c>
    </row>
    <row r="7" spans="1:21">
      <c r="A7" s="261" t="s">
        <v>400</v>
      </c>
      <c r="B7" s="542" t="s">
        <v>456</v>
      </c>
      <c r="C7" s="774">
        <v>1395672.2778861851</v>
      </c>
      <c r="D7" s="69">
        <v>20277.441837965802</v>
      </c>
      <c r="E7" s="221"/>
      <c r="F7" s="221"/>
      <c r="G7" s="774">
        <v>300987.21879874094</v>
      </c>
      <c r="H7" s="69">
        <v>95205.691857569182</v>
      </c>
      <c r="I7" s="221"/>
      <c r="J7" s="221"/>
      <c r="L7" s="220"/>
      <c r="M7" s="220"/>
      <c r="N7" s="220"/>
      <c r="O7" s="220"/>
      <c r="P7" s="220"/>
      <c r="Q7" s="220"/>
      <c r="R7" s="220"/>
      <c r="S7" s="220"/>
      <c r="T7" s="220"/>
      <c r="U7" s="220"/>
    </row>
    <row r="8" spans="1:21">
      <c r="A8" s="261" t="s">
        <v>402</v>
      </c>
      <c r="B8" s="359" t="s">
        <v>457</v>
      </c>
      <c r="C8" s="69">
        <v>0</v>
      </c>
      <c r="D8" s="69">
        <v>0</v>
      </c>
      <c r="E8" s="221"/>
      <c r="F8" s="221"/>
      <c r="G8" s="69">
        <v>13439.056413579152</v>
      </c>
      <c r="H8" s="69">
        <v>0</v>
      </c>
      <c r="I8" s="221"/>
      <c r="J8" s="221"/>
      <c r="L8" s="220"/>
      <c r="M8" s="220"/>
      <c r="N8" s="220"/>
      <c r="O8" s="220"/>
      <c r="P8" s="220"/>
      <c r="Q8" s="220"/>
      <c r="R8" s="220"/>
      <c r="S8" s="220"/>
      <c r="T8" s="220"/>
      <c r="U8" s="220"/>
    </row>
    <row r="9" spans="1:21">
      <c r="A9" s="261" t="s">
        <v>403</v>
      </c>
      <c r="B9" s="359" t="s">
        <v>106</v>
      </c>
      <c r="C9" s="69">
        <v>20277.441837965802</v>
      </c>
      <c r="D9" s="69">
        <v>20277.441837965802</v>
      </c>
      <c r="E9" s="69">
        <v>0</v>
      </c>
      <c r="F9" s="69">
        <v>20277.441837965802</v>
      </c>
      <c r="G9" s="69">
        <v>70402.858430735592</v>
      </c>
      <c r="H9" s="69">
        <v>63091.581331169451</v>
      </c>
      <c r="I9" s="69">
        <v>70402.858430735592</v>
      </c>
      <c r="J9" s="69">
        <v>63091.581331169451</v>
      </c>
      <c r="L9" s="220"/>
      <c r="M9" s="220"/>
      <c r="N9" s="220"/>
      <c r="O9" s="220"/>
      <c r="P9" s="220"/>
      <c r="Q9" s="220"/>
      <c r="R9" s="220"/>
      <c r="S9" s="220"/>
      <c r="T9" s="220"/>
      <c r="U9" s="220"/>
    </row>
    <row r="10" spans="1:21">
      <c r="A10" s="261" t="s">
        <v>404</v>
      </c>
      <c r="B10" s="775" t="s">
        <v>458</v>
      </c>
      <c r="C10" s="69">
        <v>19392.677351067596</v>
      </c>
      <c r="D10" s="69">
        <v>19392.677351067596</v>
      </c>
      <c r="E10" s="69">
        <v>20277.441837965802</v>
      </c>
      <c r="F10" s="69">
        <v>19392.677351067596</v>
      </c>
      <c r="G10" s="69">
        <v>59793.0078871886</v>
      </c>
      <c r="H10" s="69">
        <v>57815.15450262239</v>
      </c>
      <c r="I10" s="69">
        <v>59793.0078871886</v>
      </c>
      <c r="J10" s="69">
        <v>57815.15450262239</v>
      </c>
      <c r="L10" s="220"/>
      <c r="M10" s="220"/>
      <c r="N10" s="220"/>
      <c r="O10" s="220"/>
      <c r="P10" s="220"/>
      <c r="Q10" s="220"/>
      <c r="R10" s="220"/>
      <c r="S10" s="220"/>
      <c r="T10" s="220"/>
      <c r="U10" s="220"/>
    </row>
    <row r="11" spans="1:21">
      <c r="A11" s="261" t="s">
        <v>405</v>
      </c>
      <c r="B11" s="775" t="s">
        <v>459</v>
      </c>
      <c r="C11" s="69">
        <v>0</v>
      </c>
      <c r="D11" s="69">
        <v>0</v>
      </c>
      <c r="E11" s="69">
        <v>19392.677351067596</v>
      </c>
      <c r="F11" s="69">
        <v>0</v>
      </c>
      <c r="G11" s="69">
        <v>0</v>
      </c>
      <c r="H11" s="69">
        <v>0</v>
      </c>
      <c r="I11" s="69">
        <v>0</v>
      </c>
      <c r="J11" s="69">
        <v>0</v>
      </c>
      <c r="L11" s="220"/>
      <c r="M11" s="220"/>
      <c r="N11" s="220"/>
      <c r="O11" s="220"/>
      <c r="P11" s="220"/>
      <c r="Q11" s="220"/>
      <c r="R11" s="220"/>
      <c r="S11" s="220"/>
      <c r="T11" s="220"/>
      <c r="U11" s="220"/>
    </row>
    <row r="12" spans="1:21">
      <c r="A12" s="261" t="s">
        <v>406</v>
      </c>
      <c r="B12" s="775" t="s">
        <v>460</v>
      </c>
      <c r="C12" s="69">
        <v>981.34935626599952</v>
      </c>
      <c r="D12" s="69">
        <v>981.34935626599952</v>
      </c>
      <c r="E12" s="69">
        <v>0</v>
      </c>
      <c r="F12" s="69">
        <v>981.34935626599952</v>
      </c>
      <c r="G12" s="69">
        <v>4852.9496513031199</v>
      </c>
      <c r="H12" s="69">
        <v>1562.7234890190005</v>
      </c>
      <c r="I12" s="69">
        <v>4852.9496513031199</v>
      </c>
      <c r="J12" s="69">
        <v>1562.7234890190005</v>
      </c>
      <c r="L12" s="220"/>
      <c r="M12" s="220"/>
      <c r="N12" s="220"/>
      <c r="O12" s="220"/>
      <c r="P12" s="220"/>
      <c r="Q12" s="220"/>
      <c r="R12" s="220"/>
      <c r="S12" s="220"/>
      <c r="T12" s="220"/>
      <c r="U12" s="220"/>
    </row>
    <row r="13" spans="1:21">
      <c r="A13" s="261" t="s">
        <v>407</v>
      </c>
      <c r="B13" s="775" t="s">
        <v>461</v>
      </c>
      <c r="C13" s="69">
        <v>19447.225941369899</v>
      </c>
      <c r="D13" s="69">
        <v>19447.225941369899</v>
      </c>
      <c r="E13" s="69">
        <v>981.34935626599952</v>
      </c>
      <c r="F13" s="69">
        <v>19447.225941369899</v>
      </c>
      <c r="G13" s="69">
        <v>65084.6813711086</v>
      </c>
      <c r="H13" s="69">
        <v>57815.15450262239</v>
      </c>
      <c r="I13" s="69">
        <v>65084.6813711086</v>
      </c>
      <c r="J13" s="69">
        <v>57815.15450262239</v>
      </c>
      <c r="L13" s="220"/>
      <c r="M13" s="220"/>
      <c r="N13" s="220"/>
      <c r="O13" s="220"/>
      <c r="P13" s="220"/>
      <c r="Q13" s="220"/>
      <c r="R13" s="220"/>
      <c r="S13" s="220"/>
      <c r="T13" s="220"/>
      <c r="U13" s="220"/>
    </row>
    <row r="14" spans="1:21">
      <c r="A14" s="261" t="s">
        <v>408</v>
      </c>
      <c r="B14" s="775" t="s">
        <v>462</v>
      </c>
      <c r="C14" s="69">
        <v>7.3554489349999903</v>
      </c>
      <c r="D14" s="69">
        <v>0</v>
      </c>
      <c r="E14" s="69">
        <v>19447.225941369899</v>
      </c>
      <c r="F14" s="69">
        <v>0</v>
      </c>
      <c r="G14" s="69">
        <v>172.87440417795901</v>
      </c>
      <c r="H14" s="69">
        <v>3.6999979049999996</v>
      </c>
      <c r="I14" s="69">
        <v>172.87440417795901</v>
      </c>
      <c r="J14" s="69">
        <v>3.6999979049999996</v>
      </c>
      <c r="L14" s="220"/>
      <c r="M14" s="220"/>
      <c r="N14" s="220"/>
      <c r="O14" s="220"/>
      <c r="P14" s="220"/>
      <c r="Q14" s="220"/>
      <c r="R14" s="220"/>
      <c r="S14" s="220"/>
      <c r="T14" s="220"/>
      <c r="U14" s="220"/>
    </row>
    <row r="15" spans="1:21" ht="14.25" customHeight="1">
      <c r="A15" s="261" t="s">
        <v>409</v>
      </c>
      <c r="B15" s="359" t="s">
        <v>463</v>
      </c>
      <c r="C15" s="69">
        <v>1371352.3156541286</v>
      </c>
      <c r="D15" s="69">
        <v>0</v>
      </c>
      <c r="E15" s="773"/>
      <c r="F15" s="773"/>
      <c r="G15" s="69">
        <v>214800.38549338974</v>
      </c>
      <c r="H15" s="69">
        <v>31253.372819970002</v>
      </c>
      <c r="I15" s="773"/>
      <c r="J15" s="773"/>
      <c r="L15" s="220"/>
      <c r="M15" s="220"/>
      <c r="N15" s="220"/>
      <c r="O15" s="220"/>
      <c r="P15" s="220"/>
      <c r="Q15" s="220"/>
      <c r="R15" s="220"/>
      <c r="S15" s="220"/>
      <c r="T15" s="220"/>
      <c r="U15" s="220"/>
    </row>
    <row r="16" spans="1:21" ht="14.25" customHeight="1">
      <c r="A16" s="262" t="s">
        <v>1544</v>
      </c>
      <c r="B16" s="776" t="s">
        <v>1543</v>
      </c>
      <c r="C16" s="777">
        <v>0</v>
      </c>
      <c r="D16" s="777">
        <v>0</v>
      </c>
      <c r="E16" s="222"/>
      <c r="F16" s="222"/>
      <c r="G16" s="777">
        <v>0</v>
      </c>
      <c r="H16" s="777">
        <v>0</v>
      </c>
      <c r="I16" s="222"/>
      <c r="J16" s="222"/>
      <c r="L16" s="220"/>
      <c r="M16" s="220"/>
      <c r="N16" s="220"/>
      <c r="O16" s="220"/>
      <c r="P16" s="220"/>
      <c r="Q16" s="220"/>
      <c r="R16" s="220"/>
      <c r="S16" s="220"/>
      <c r="T16" s="220"/>
      <c r="U16" s="220"/>
    </row>
    <row r="17" spans="1:10" ht="12">
      <c r="B17" s="223"/>
      <c r="C17" s="224"/>
      <c r="D17" s="225"/>
      <c r="E17" s="225"/>
      <c r="F17" s="225"/>
      <c r="G17" s="225"/>
      <c r="H17" s="225"/>
      <c r="I17" s="225"/>
      <c r="J17" s="225"/>
    </row>
    <row r="19" spans="1:10">
      <c r="A19" s="1225" t="s">
        <v>1524</v>
      </c>
      <c r="B19" s="1225"/>
      <c r="C19" s="1226" t="s">
        <v>450</v>
      </c>
      <c r="D19" s="1227"/>
      <c r="E19" s="1226" t="s">
        <v>451</v>
      </c>
      <c r="F19" s="1227"/>
      <c r="G19" s="1226" t="s">
        <v>452</v>
      </c>
      <c r="H19" s="1227"/>
      <c r="I19" s="1226" t="s">
        <v>453</v>
      </c>
      <c r="J19" s="1047"/>
    </row>
    <row r="20" spans="1:10" ht="17">
      <c r="A20" s="177" t="s">
        <v>218</v>
      </c>
      <c r="B20" s="254"/>
      <c r="C20" s="529"/>
      <c r="D20" s="258" t="s">
        <v>454</v>
      </c>
      <c r="E20" s="219"/>
      <c r="F20" s="258" t="s">
        <v>454</v>
      </c>
      <c r="G20" s="219"/>
      <c r="H20" s="258" t="s">
        <v>455</v>
      </c>
      <c r="I20" s="219"/>
      <c r="J20" s="260" t="s">
        <v>455</v>
      </c>
    </row>
    <row r="21" spans="1:10">
      <c r="A21" s="6"/>
      <c r="C21" s="13" t="s">
        <v>400</v>
      </c>
      <c r="D21" s="13" t="s">
        <v>402</v>
      </c>
      <c r="E21" s="13" t="s">
        <v>403</v>
      </c>
      <c r="F21" s="13" t="s">
        <v>404</v>
      </c>
      <c r="G21" s="13" t="s">
        <v>405</v>
      </c>
      <c r="H21" s="13" t="s">
        <v>407</v>
      </c>
      <c r="I21" s="13" t="s">
        <v>408</v>
      </c>
      <c r="J21" s="13" t="s">
        <v>825</v>
      </c>
    </row>
    <row r="22" spans="1:10">
      <c r="A22" s="261" t="s">
        <v>400</v>
      </c>
      <c r="B22" s="542" t="s">
        <v>456</v>
      </c>
      <c r="C22" s="774">
        <v>1319943.0168608052</v>
      </c>
      <c r="D22" s="69">
        <v>47943.852849385046</v>
      </c>
      <c r="E22" s="221"/>
      <c r="F22" s="221"/>
      <c r="G22" s="774">
        <v>290658.11757992051</v>
      </c>
      <c r="H22" s="69">
        <v>36469.302751937103</v>
      </c>
      <c r="I22" s="221"/>
      <c r="J22" s="221"/>
    </row>
    <row r="23" spans="1:10">
      <c r="A23" s="261" t="s">
        <v>402</v>
      </c>
      <c r="B23" s="359" t="s">
        <v>457</v>
      </c>
      <c r="C23" s="69">
        <v>0</v>
      </c>
      <c r="D23" s="69">
        <v>0</v>
      </c>
      <c r="E23" s="221"/>
      <c r="F23" s="221"/>
      <c r="G23" s="69">
        <v>9772.8843891350007</v>
      </c>
      <c r="H23" s="69">
        <v>0</v>
      </c>
      <c r="I23" s="221"/>
      <c r="J23" s="221"/>
    </row>
    <row r="24" spans="1:10">
      <c r="A24" s="261" t="s">
        <v>403</v>
      </c>
      <c r="B24" s="359" t="s">
        <v>106</v>
      </c>
      <c r="C24" s="69">
        <v>19307.442871817901</v>
      </c>
      <c r="D24" s="69">
        <v>19307.442871817901</v>
      </c>
      <c r="E24" s="69">
        <v>3762.5198709731949</v>
      </c>
      <c r="F24" s="69">
        <v>19307.442871817901</v>
      </c>
      <c r="G24" s="69">
        <v>72930.875904097105</v>
      </c>
      <c r="H24" s="69">
        <v>36469.302751937103</v>
      </c>
      <c r="I24" s="69">
        <v>72930.875904097105</v>
      </c>
      <c r="J24" s="69">
        <v>36469.302751937103</v>
      </c>
    </row>
    <row r="25" spans="1:10">
      <c r="A25" s="261" t="s">
        <v>404</v>
      </c>
      <c r="B25" s="775" t="s">
        <v>458</v>
      </c>
      <c r="C25" s="69">
        <v>18680.406547363051</v>
      </c>
      <c r="D25" s="69">
        <v>18680.406547363051</v>
      </c>
      <c r="E25" s="69">
        <v>19307.442871817901</v>
      </c>
      <c r="F25" s="69">
        <v>18680.406547363051</v>
      </c>
      <c r="G25" s="69">
        <v>61724.420404266952</v>
      </c>
      <c r="H25" s="69">
        <v>29800.141472351952</v>
      </c>
      <c r="I25" s="69">
        <v>61724.420404266952</v>
      </c>
      <c r="J25" s="69">
        <v>29800.141472351952</v>
      </c>
    </row>
    <row r="26" spans="1:10">
      <c r="A26" s="261" t="s">
        <v>405</v>
      </c>
      <c r="B26" s="775" t="s">
        <v>459</v>
      </c>
      <c r="C26" s="69">
        <v>0</v>
      </c>
      <c r="D26" s="69">
        <v>0</v>
      </c>
      <c r="E26" s="69">
        <v>9202.7937463364506</v>
      </c>
      <c r="F26" s="69">
        <v>0</v>
      </c>
      <c r="G26" s="69">
        <v>0</v>
      </c>
      <c r="H26" s="69">
        <v>0</v>
      </c>
      <c r="I26" s="69">
        <v>0</v>
      </c>
      <c r="J26" s="69">
        <v>0</v>
      </c>
    </row>
    <row r="27" spans="1:10">
      <c r="A27" s="261" t="s">
        <v>406</v>
      </c>
      <c r="B27" s="775" t="s">
        <v>460</v>
      </c>
      <c r="C27" s="69">
        <v>893.26705309443764</v>
      </c>
      <c r="D27" s="69">
        <v>893.26705309443764</v>
      </c>
      <c r="E27" s="69">
        <v>609.78648902899999</v>
      </c>
      <c r="F27" s="69">
        <v>893.26705309443764</v>
      </c>
      <c r="G27" s="69">
        <v>4971.9276619106104</v>
      </c>
      <c r="H27" s="69">
        <v>3114.4077280445622</v>
      </c>
      <c r="I27" s="69">
        <v>4971.9276619106104</v>
      </c>
      <c r="J27" s="69">
        <v>3114.4077280445622</v>
      </c>
    </row>
    <row r="28" spans="1:10">
      <c r="A28" s="261" t="s">
        <v>407</v>
      </c>
      <c r="B28" s="775" t="s">
        <v>461</v>
      </c>
      <c r="C28" s="69">
        <v>18740.119883183052</v>
      </c>
      <c r="D28" s="69">
        <v>18740.119883183052</v>
      </c>
      <c r="E28" s="69">
        <v>3298.4514432336327</v>
      </c>
      <c r="F28" s="69">
        <v>18740.119883183052</v>
      </c>
      <c r="G28" s="69">
        <v>67574.169433401941</v>
      </c>
      <c r="H28" s="69">
        <v>29800.141472351952</v>
      </c>
      <c r="I28" s="69">
        <v>67574.169433401941</v>
      </c>
      <c r="J28" s="69">
        <v>29800.141472351952</v>
      </c>
    </row>
    <row r="29" spans="1:10">
      <c r="A29" s="261" t="s">
        <v>408</v>
      </c>
      <c r="B29" s="775" t="s">
        <v>462</v>
      </c>
      <c r="C29" s="69">
        <v>17.701639059999994</v>
      </c>
      <c r="D29" s="69">
        <v>0</v>
      </c>
      <c r="E29" s="69">
        <v>9246.5221057214512</v>
      </c>
      <c r="F29" s="69">
        <v>0</v>
      </c>
      <c r="G29" s="69">
        <v>85.013867390000001</v>
      </c>
      <c r="H29" s="69">
        <v>27.288966250000001</v>
      </c>
      <c r="I29" s="69">
        <v>85.013867390000001</v>
      </c>
      <c r="J29" s="69">
        <v>27.288966250000001</v>
      </c>
    </row>
    <row r="30" spans="1:10">
      <c r="A30" s="262" t="s">
        <v>409</v>
      </c>
      <c r="B30" s="776" t="s">
        <v>463</v>
      </c>
      <c r="C30" s="777">
        <v>1297959.4084359908</v>
      </c>
      <c r="D30" s="777">
        <v>29515.702006569998</v>
      </c>
      <c r="E30" s="222"/>
      <c r="F30" s="222"/>
      <c r="G30" s="777">
        <v>211386.63626840585</v>
      </c>
      <c r="H30" s="777">
        <v>0</v>
      </c>
      <c r="I30" s="222"/>
      <c r="J30" s="222"/>
    </row>
  </sheetData>
  <mergeCells count="10">
    <mergeCell ref="A4:B4"/>
    <mergeCell ref="G4:H4"/>
    <mergeCell ref="I4:J4"/>
    <mergeCell ref="C4:D4"/>
    <mergeCell ref="E4:F4"/>
    <mergeCell ref="A19:B19"/>
    <mergeCell ref="C19:D19"/>
    <mergeCell ref="E19:F19"/>
    <mergeCell ref="G19:H19"/>
    <mergeCell ref="I19:J19"/>
  </mergeCells>
  <conditionalFormatting sqref="D6 F6 H6 J6">
    <cfRule type="cellIs" dxfId="13" priority="9" stopIfTrue="1" operator="lessThan">
      <formula>0</formula>
    </cfRule>
  </conditionalFormatting>
  <conditionalFormatting sqref="D21 F21 H21 J21">
    <cfRule type="cellIs" dxfId="12" priority="3" stopIfTrue="1" operator="lessThan">
      <formula>0</formula>
    </cfRule>
  </conditionalFormatting>
  <conditionalFormatting sqref="D7:F8 H7:J8 D9:D14 F9:F14 H9:H14 J9:J14 D17:J17">
    <cfRule type="cellIs" dxfId="11" priority="15" stopIfTrue="1" operator="lessThan">
      <formula>0</formula>
    </cfRule>
  </conditionalFormatting>
  <conditionalFormatting sqref="D15:F16 H15:J16">
    <cfRule type="cellIs" dxfId="10" priority="12" stopIfTrue="1" operator="lessThan">
      <formula>0</formula>
    </cfRule>
  </conditionalFormatting>
  <conditionalFormatting sqref="D22:F23 H22:J23 D24:D29 F24:F29 H24:H29 J24:J29">
    <cfRule type="cellIs" dxfId="9" priority="2" stopIfTrue="1" operator="lessThan">
      <formula>0</formula>
    </cfRule>
  </conditionalFormatting>
  <conditionalFormatting sqref="D30:F30 H30:J30">
    <cfRule type="cellIs" dxfId="8" priority="1" stopIfTrue="1" operator="lessThan">
      <formula>0</formula>
    </cfRule>
  </conditionalFormatting>
  <hyperlinks>
    <hyperlink ref="J1" location="Index!A1" display="Index" xr:uid="{00000000-0004-0000-3000-000000000000}"/>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9D0E3-6C3A-4E50-B731-94C25BBC0469}">
  <sheetPr codeName="Sheet53">
    <tabColor rgb="FF92D050"/>
  </sheetPr>
  <dimension ref="A1:R43"/>
  <sheetViews>
    <sheetView showGridLines="0" workbookViewId="0">
      <selection activeCell="A5" sqref="A5"/>
    </sheetView>
  </sheetViews>
  <sheetFormatPr defaultColWidth="7.81640625" defaultRowHeight="11.5"/>
  <cols>
    <col min="1" max="1" width="3.1796875" style="216" customWidth="1"/>
    <col min="2" max="2" width="52" style="216" bestFit="1" customWidth="1"/>
    <col min="3" max="6" width="22.453125" style="216" customWidth="1"/>
    <col min="7" max="9" width="34.54296875" style="216" customWidth="1"/>
    <col min="10" max="16384" width="7.81640625" style="216"/>
  </cols>
  <sheetData>
    <row r="1" spans="1:18" ht="15.75" customHeight="1">
      <c r="A1" s="215" t="s">
        <v>1035</v>
      </c>
      <c r="B1" s="215"/>
      <c r="C1" s="215"/>
      <c r="D1" s="215"/>
      <c r="E1" s="215"/>
      <c r="F1" s="253" t="s">
        <v>201</v>
      </c>
    </row>
    <row r="2" spans="1:18">
      <c r="A2" s="161"/>
      <c r="C2" s="218"/>
      <c r="D2" s="218"/>
      <c r="E2" s="218"/>
      <c r="F2" s="218"/>
      <c r="G2" s="218"/>
    </row>
    <row r="3" spans="1:18">
      <c r="A3" s="255"/>
      <c r="B3" s="255"/>
      <c r="C3" s="1228" t="s">
        <v>464</v>
      </c>
      <c r="D3" s="1229"/>
      <c r="E3" s="1226" t="s">
        <v>465</v>
      </c>
      <c r="F3" s="1232"/>
      <c r="G3" s="314"/>
    </row>
    <row r="4" spans="1:18" ht="18" customHeight="1">
      <c r="A4" s="1233" t="s">
        <v>1772</v>
      </c>
      <c r="B4" s="1233"/>
      <c r="C4" s="1230"/>
      <c r="D4" s="1231"/>
      <c r="E4" s="1230" t="s">
        <v>466</v>
      </c>
      <c r="F4" s="1234"/>
      <c r="G4" s="217"/>
    </row>
    <row r="5" spans="1:18" ht="17">
      <c r="A5" s="177" t="s">
        <v>218</v>
      </c>
      <c r="B5" s="254"/>
      <c r="C5" s="528"/>
      <c r="D5" s="258" t="s">
        <v>454</v>
      </c>
      <c r="E5" s="226"/>
      <c r="F5" s="259" t="s">
        <v>455</v>
      </c>
    </row>
    <row r="6" spans="1:18">
      <c r="A6" s="6"/>
      <c r="C6" s="250" t="s">
        <v>400</v>
      </c>
      <c r="D6" s="250" t="s">
        <v>402</v>
      </c>
      <c r="E6" s="250" t="s">
        <v>403</v>
      </c>
      <c r="F6" s="250" t="s">
        <v>405</v>
      </c>
    </row>
    <row r="7" spans="1:18">
      <c r="A7" s="261" t="s">
        <v>512</v>
      </c>
      <c r="B7" s="230" t="s">
        <v>1499</v>
      </c>
      <c r="C7" s="250">
        <v>7826.89174441041</v>
      </c>
      <c r="D7" s="250">
        <v>7826.89174441041</v>
      </c>
      <c r="E7" s="250">
        <v>40932.509006130247</v>
      </c>
      <c r="F7" s="250">
        <v>13690.34677068459</v>
      </c>
      <c r="H7" s="217"/>
      <c r="I7" s="217"/>
      <c r="J7" s="217"/>
      <c r="K7" s="217"/>
      <c r="L7" s="217"/>
      <c r="M7" s="217"/>
      <c r="N7" s="217"/>
      <c r="O7" s="217"/>
      <c r="P7" s="217"/>
      <c r="Q7" s="217"/>
      <c r="R7" s="217"/>
    </row>
    <row r="8" spans="1:18">
      <c r="A8" s="261" t="s">
        <v>513</v>
      </c>
      <c r="B8" s="176" t="s">
        <v>467</v>
      </c>
      <c r="C8" s="13">
        <v>0</v>
      </c>
      <c r="D8" s="13">
        <v>0</v>
      </c>
      <c r="E8" s="13">
        <v>0</v>
      </c>
      <c r="F8" s="13">
        <v>0</v>
      </c>
      <c r="H8" s="217"/>
      <c r="I8" s="217"/>
      <c r="J8" s="217"/>
      <c r="K8" s="217"/>
      <c r="L8" s="217"/>
      <c r="M8" s="217"/>
      <c r="N8" s="217"/>
      <c r="O8" s="217"/>
      <c r="P8" s="217"/>
      <c r="Q8" s="217"/>
      <c r="R8" s="217"/>
    </row>
    <row r="9" spans="1:18">
      <c r="A9" s="261" t="s">
        <v>514</v>
      </c>
      <c r="B9" s="176" t="s">
        <v>457</v>
      </c>
      <c r="C9" s="13">
        <v>0</v>
      </c>
      <c r="D9" s="13">
        <v>0</v>
      </c>
      <c r="E9" s="13">
        <v>0</v>
      </c>
      <c r="F9" s="13">
        <v>0</v>
      </c>
      <c r="H9" s="217"/>
      <c r="I9" s="217"/>
      <c r="J9" s="217"/>
      <c r="K9" s="217"/>
      <c r="L9" s="217"/>
      <c r="M9" s="217"/>
      <c r="N9" s="217"/>
      <c r="O9" s="217"/>
      <c r="P9" s="217"/>
      <c r="Q9" s="217"/>
      <c r="R9" s="217"/>
    </row>
    <row r="10" spans="1:18">
      <c r="A10" s="261" t="s">
        <v>515</v>
      </c>
      <c r="B10" s="176" t="s">
        <v>106</v>
      </c>
      <c r="C10" s="13">
        <v>7826.89174441041</v>
      </c>
      <c r="D10" s="13">
        <v>7826.89174441041</v>
      </c>
      <c r="E10" s="13">
        <v>40932.509006130247</v>
      </c>
      <c r="F10" s="13">
        <v>13690.34677068459</v>
      </c>
      <c r="H10" s="217"/>
      <c r="I10" s="217"/>
      <c r="J10" s="217"/>
      <c r="K10" s="217"/>
      <c r="L10" s="217"/>
      <c r="M10" s="217"/>
      <c r="N10" s="217"/>
      <c r="O10" s="217"/>
      <c r="P10" s="217"/>
      <c r="Q10" s="217"/>
      <c r="R10" s="217"/>
    </row>
    <row r="11" spans="1:18">
      <c r="A11" s="261" t="s">
        <v>516</v>
      </c>
      <c r="B11" s="187" t="s">
        <v>458</v>
      </c>
      <c r="C11" s="13">
        <v>7399.1968753282099</v>
      </c>
      <c r="D11" s="13">
        <v>7399.1968753282099</v>
      </c>
      <c r="E11" s="13">
        <v>38532.730510918453</v>
      </c>
      <c r="F11" s="13">
        <v>10782.883177241791</v>
      </c>
      <c r="G11" s="217"/>
      <c r="H11" s="217"/>
      <c r="I11" s="217"/>
      <c r="J11" s="217"/>
      <c r="K11" s="217"/>
      <c r="L11" s="217"/>
      <c r="M11" s="217"/>
      <c r="N11" s="217"/>
      <c r="O11" s="217"/>
      <c r="P11" s="217"/>
      <c r="Q11" s="217"/>
      <c r="R11" s="217"/>
    </row>
    <row r="12" spans="1:18">
      <c r="A12" s="261" t="s">
        <v>517</v>
      </c>
      <c r="B12" s="187" t="s">
        <v>459</v>
      </c>
      <c r="C12" s="13">
        <v>0</v>
      </c>
      <c r="D12" s="13">
        <v>0</v>
      </c>
      <c r="E12" s="13">
        <v>0</v>
      </c>
      <c r="F12" s="13">
        <v>0</v>
      </c>
      <c r="G12" s="217"/>
      <c r="H12" s="217"/>
      <c r="I12" s="217"/>
      <c r="J12" s="217"/>
      <c r="K12" s="217"/>
      <c r="L12" s="217"/>
      <c r="M12" s="217"/>
      <c r="N12" s="217"/>
      <c r="O12" s="217"/>
      <c r="P12" s="217"/>
      <c r="Q12" s="217"/>
      <c r="R12" s="217"/>
    </row>
    <row r="13" spans="1:18">
      <c r="A13" s="261" t="s">
        <v>518</v>
      </c>
      <c r="B13" s="187" t="s">
        <v>460</v>
      </c>
      <c r="C13" s="13">
        <v>494.38364867720003</v>
      </c>
      <c r="D13" s="13">
        <v>494.38364867720003</v>
      </c>
      <c r="E13" s="13">
        <v>2365.3859354770052</v>
      </c>
      <c r="F13" s="13">
        <v>2365.3859354770052</v>
      </c>
      <c r="G13" s="217"/>
      <c r="H13" s="217"/>
      <c r="I13" s="217"/>
      <c r="J13" s="217"/>
      <c r="K13" s="217"/>
      <c r="L13" s="217"/>
      <c r="M13" s="217"/>
      <c r="N13" s="217"/>
      <c r="O13" s="217"/>
      <c r="P13" s="217"/>
      <c r="Q13" s="217"/>
      <c r="R13" s="217"/>
    </row>
    <row r="14" spans="1:18">
      <c r="A14" s="261" t="s">
        <v>519</v>
      </c>
      <c r="B14" s="187" t="s">
        <v>461</v>
      </c>
      <c r="C14" s="13">
        <v>7399.1968753282099</v>
      </c>
      <c r="D14" s="13">
        <v>7399.1968753282099</v>
      </c>
      <c r="E14" s="13">
        <v>38532.730510918453</v>
      </c>
      <c r="F14" s="13">
        <v>10782.883177241791</v>
      </c>
      <c r="G14" s="217"/>
      <c r="H14" s="217"/>
      <c r="I14" s="217"/>
      <c r="J14" s="217"/>
      <c r="K14" s="217"/>
      <c r="L14" s="217"/>
      <c r="M14" s="217"/>
      <c r="N14" s="217"/>
      <c r="O14" s="217"/>
      <c r="P14" s="217"/>
      <c r="Q14" s="217"/>
      <c r="R14" s="217"/>
    </row>
    <row r="15" spans="1:18">
      <c r="A15" s="261" t="s">
        <v>520</v>
      </c>
      <c r="B15" s="187" t="s">
        <v>462</v>
      </c>
      <c r="C15" s="13">
        <v>0</v>
      </c>
      <c r="D15" s="13">
        <v>0</v>
      </c>
      <c r="E15" s="13">
        <v>0</v>
      </c>
      <c r="F15" s="13">
        <v>0</v>
      </c>
      <c r="G15" s="217"/>
      <c r="H15" s="217"/>
      <c r="I15" s="217"/>
      <c r="J15" s="217"/>
      <c r="K15" s="217"/>
      <c r="L15" s="217"/>
      <c r="M15" s="217"/>
      <c r="N15" s="217"/>
      <c r="O15" s="217"/>
      <c r="P15" s="217"/>
      <c r="Q15" s="217"/>
      <c r="R15" s="217"/>
    </row>
    <row r="16" spans="1:18">
      <c r="A16" s="261" t="s">
        <v>521</v>
      </c>
      <c r="B16" s="176" t="s">
        <v>468</v>
      </c>
      <c r="C16" s="13">
        <v>0</v>
      </c>
      <c r="D16" s="13">
        <v>0</v>
      </c>
      <c r="E16" s="13">
        <v>0</v>
      </c>
      <c r="F16" s="13">
        <v>0</v>
      </c>
      <c r="G16" s="217"/>
      <c r="H16" s="217"/>
      <c r="I16" s="217"/>
      <c r="J16" s="217"/>
      <c r="K16" s="217"/>
      <c r="L16" s="217"/>
      <c r="M16" s="217"/>
      <c r="N16" s="217"/>
      <c r="O16" s="217"/>
      <c r="P16" s="217"/>
      <c r="Q16" s="217"/>
      <c r="R16" s="217"/>
    </row>
    <row r="17" spans="1:18">
      <c r="A17" s="261" t="s">
        <v>522</v>
      </c>
      <c r="B17" s="176" t="s">
        <v>469</v>
      </c>
      <c r="C17" s="13">
        <v>0</v>
      </c>
      <c r="D17" s="13">
        <v>0</v>
      </c>
      <c r="E17" s="13">
        <v>0</v>
      </c>
      <c r="F17" s="13">
        <v>0</v>
      </c>
      <c r="G17" s="217"/>
      <c r="H17" s="217"/>
      <c r="I17" s="217"/>
      <c r="J17" s="217"/>
      <c r="K17" s="217"/>
      <c r="L17" s="217"/>
      <c r="M17" s="217"/>
      <c r="N17" s="217"/>
      <c r="O17" s="217"/>
      <c r="P17" s="217"/>
      <c r="Q17" s="217"/>
      <c r="R17" s="217"/>
    </row>
    <row r="18" spans="1:18">
      <c r="A18" s="261">
        <v>231</v>
      </c>
      <c r="B18" s="187" t="s">
        <v>1501</v>
      </c>
      <c r="C18" s="13">
        <v>0</v>
      </c>
      <c r="D18" s="13">
        <v>0</v>
      </c>
      <c r="E18" s="13">
        <v>0</v>
      </c>
      <c r="F18" s="13">
        <v>0</v>
      </c>
      <c r="G18" s="217"/>
      <c r="H18" s="217"/>
      <c r="I18" s="217"/>
      <c r="J18" s="217"/>
      <c r="K18" s="217"/>
      <c r="L18" s="217"/>
      <c r="M18" s="217"/>
      <c r="N18" s="217"/>
      <c r="O18" s="217"/>
      <c r="P18" s="217"/>
      <c r="Q18" s="217"/>
      <c r="R18" s="217"/>
    </row>
    <row r="19" spans="1:18">
      <c r="A19" s="261" t="s">
        <v>523</v>
      </c>
      <c r="B19" s="230" t="s">
        <v>1498</v>
      </c>
      <c r="C19" s="250">
        <v>0</v>
      </c>
      <c r="D19" s="250">
        <v>0</v>
      </c>
      <c r="E19" s="250">
        <v>7998.3823277600004</v>
      </c>
      <c r="F19" s="250">
        <v>0</v>
      </c>
      <c r="G19" s="217"/>
      <c r="H19" s="217"/>
      <c r="I19" s="217"/>
      <c r="J19" s="217"/>
      <c r="K19" s="217"/>
      <c r="L19" s="217"/>
      <c r="M19" s="217"/>
      <c r="N19" s="217"/>
      <c r="O19" s="217"/>
      <c r="P19" s="217"/>
      <c r="Q19" s="217"/>
      <c r="R19" s="217"/>
    </row>
    <row r="20" spans="1:18">
      <c r="A20" s="261" t="s">
        <v>525</v>
      </c>
      <c r="B20" s="230" t="s">
        <v>1500</v>
      </c>
      <c r="C20" s="221"/>
      <c r="D20" s="221"/>
      <c r="E20" s="250">
        <v>15753.771307978501</v>
      </c>
      <c r="F20" s="250">
        <v>0</v>
      </c>
      <c r="G20" s="217"/>
      <c r="H20" s="217"/>
      <c r="I20" s="217"/>
      <c r="J20" s="217"/>
      <c r="K20" s="217"/>
      <c r="L20" s="217"/>
      <c r="M20" s="217"/>
      <c r="N20" s="217"/>
      <c r="O20" s="217"/>
      <c r="P20" s="217"/>
      <c r="Q20" s="217"/>
      <c r="R20" s="217"/>
    </row>
    <row r="21" spans="1:18">
      <c r="A21" s="262" t="s">
        <v>524</v>
      </c>
      <c r="B21" s="256" t="s">
        <v>1280</v>
      </c>
      <c r="C21" s="251">
        <v>1402844.3011576401</v>
      </c>
      <c r="D21" s="251">
        <v>30745.109442031968</v>
      </c>
      <c r="E21" s="227"/>
      <c r="F21" s="227"/>
      <c r="M21" s="217"/>
    </row>
    <row r="22" spans="1:18">
      <c r="B22" s="252"/>
      <c r="C22" s="250"/>
      <c r="D22" s="250"/>
      <c r="E22" s="225"/>
      <c r="F22" s="225"/>
    </row>
    <row r="23" spans="1:18">
      <c r="B23" s="252"/>
      <c r="C23" s="250"/>
      <c r="D23" s="250"/>
      <c r="E23" s="225"/>
      <c r="F23" s="225"/>
    </row>
    <row r="25" spans="1:18" ht="15" customHeight="1">
      <c r="A25" s="255"/>
      <c r="B25" s="255"/>
      <c r="C25" s="1228" t="s">
        <v>464</v>
      </c>
      <c r="D25" s="1229"/>
      <c r="E25" s="1226" t="s">
        <v>465</v>
      </c>
      <c r="F25" s="1232"/>
    </row>
    <row r="26" spans="1:18" ht="24" customHeight="1">
      <c r="A26" s="1233" t="s">
        <v>1524</v>
      </c>
      <c r="B26" s="1233"/>
      <c r="C26" s="1230"/>
      <c r="D26" s="1231"/>
      <c r="E26" s="1230" t="s">
        <v>466</v>
      </c>
      <c r="F26" s="1234"/>
    </row>
    <row r="27" spans="1:18" ht="17">
      <c r="A27" s="177" t="s">
        <v>218</v>
      </c>
      <c r="B27" s="254"/>
      <c r="C27" s="528"/>
      <c r="D27" s="258" t="s">
        <v>454</v>
      </c>
      <c r="E27" s="226"/>
      <c r="F27" s="259" t="s">
        <v>455</v>
      </c>
    </row>
    <row r="28" spans="1:18">
      <c r="A28" s="6"/>
      <c r="C28" s="250" t="s">
        <v>400</v>
      </c>
      <c r="D28" s="250" t="s">
        <v>402</v>
      </c>
      <c r="E28" s="250" t="s">
        <v>403</v>
      </c>
      <c r="F28" s="250" t="s">
        <v>405</v>
      </c>
    </row>
    <row r="29" spans="1:18">
      <c r="A29" s="261" t="s">
        <v>512</v>
      </c>
      <c r="B29" s="542" t="s">
        <v>1499</v>
      </c>
      <c r="C29" s="774">
        <v>7433.9371575303103</v>
      </c>
      <c r="D29" s="774">
        <v>7433.9371575303103</v>
      </c>
      <c r="E29" s="774">
        <v>39403.660644272401</v>
      </c>
      <c r="F29" s="774">
        <v>12655.51243506969</v>
      </c>
    </row>
    <row r="30" spans="1:18">
      <c r="A30" s="261" t="s">
        <v>513</v>
      </c>
      <c r="B30" s="359" t="s">
        <v>467</v>
      </c>
      <c r="C30" s="69">
        <v>0</v>
      </c>
      <c r="D30" s="69">
        <v>0</v>
      </c>
      <c r="E30" s="69">
        <v>0</v>
      </c>
      <c r="F30" s="69">
        <v>0</v>
      </c>
    </row>
    <row r="31" spans="1:18">
      <c r="A31" s="261" t="s">
        <v>514</v>
      </c>
      <c r="B31" s="359" t="s">
        <v>457</v>
      </c>
      <c r="C31" s="69">
        <v>0</v>
      </c>
      <c r="D31" s="69">
        <v>0</v>
      </c>
      <c r="E31" s="69">
        <v>0</v>
      </c>
      <c r="F31" s="69">
        <v>0</v>
      </c>
    </row>
    <row r="32" spans="1:18">
      <c r="A32" s="261" t="s">
        <v>515</v>
      </c>
      <c r="B32" s="359" t="s">
        <v>106</v>
      </c>
      <c r="C32" s="69">
        <v>7433.9371575303103</v>
      </c>
      <c r="D32" s="69">
        <v>7433.9371575303103</v>
      </c>
      <c r="E32" s="69">
        <v>39403.660644272401</v>
      </c>
      <c r="F32" s="69">
        <v>12655.51243506969</v>
      </c>
    </row>
    <row r="33" spans="1:6">
      <c r="A33" s="261" t="s">
        <v>516</v>
      </c>
      <c r="B33" s="775" t="s">
        <v>458</v>
      </c>
      <c r="C33" s="69">
        <v>6587.7078041413597</v>
      </c>
      <c r="D33" s="69">
        <v>6587.7078041413597</v>
      </c>
      <c r="E33" s="69">
        <v>37040.739801244046</v>
      </c>
      <c r="F33" s="69">
        <v>9861.4809398486395</v>
      </c>
    </row>
    <row r="34" spans="1:6">
      <c r="A34" s="261" t="s">
        <v>517</v>
      </c>
      <c r="B34" s="775" t="s">
        <v>459</v>
      </c>
      <c r="C34" s="69">
        <v>0</v>
      </c>
      <c r="D34" s="69">
        <v>0</v>
      </c>
      <c r="E34" s="69">
        <v>0</v>
      </c>
      <c r="F34" s="69">
        <v>0</v>
      </c>
    </row>
    <row r="35" spans="1:6">
      <c r="A35" s="261" t="s">
        <v>518</v>
      </c>
      <c r="B35" s="775" t="s">
        <v>460</v>
      </c>
      <c r="C35" s="69">
        <v>807.66322973323508</v>
      </c>
      <c r="D35" s="69">
        <v>807.66322973323508</v>
      </c>
      <c r="E35" s="69">
        <v>2150.76430136302</v>
      </c>
      <c r="F35" s="69">
        <v>2150.76430136302</v>
      </c>
    </row>
    <row r="36" spans="1:6">
      <c r="A36" s="261" t="s">
        <v>519</v>
      </c>
      <c r="B36" s="775" t="s">
        <v>461</v>
      </c>
      <c r="C36" s="69">
        <v>6587.7078041413597</v>
      </c>
      <c r="D36" s="69">
        <v>6587.7078041413597</v>
      </c>
      <c r="E36" s="69">
        <v>37040.739801244046</v>
      </c>
      <c r="F36" s="69">
        <v>9861.4809398486395</v>
      </c>
    </row>
    <row r="37" spans="1:6">
      <c r="A37" s="261" t="s">
        <v>520</v>
      </c>
      <c r="B37" s="775" t="s">
        <v>462</v>
      </c>
      <c r="C37" s="69">
        <v>0</v>
      </c>
      <c r="D37" s="69">
        <v>0</v>
      </c>
      <c r="E37" s="69">
        <v>0</v>
      </c>
      <c r="F37" s="69">
        <v>0</v>
      </c>
    </row>
    <row r="38" spans="1:6">
      <c r="A38" s="261" t="s">
        <v>521</v>
      </c>
      <c r="B38" s="359" t="s">
        <v>468</v>
      </c>
      <c r="C38" s="69">
        <v>0</v>
      </c>
      <c r="D38" s="69">
        <v>0</v>
      </c>
      <c r="E38" s="69">
        <v>0</v>
      </c>
      <c r="F38" s="69">
        <v>0</v>
      </c>
    </row>
    <row r="39" spans="1:6">
      <c r="A39" s="261" t="s">
        <v>522</v>
      </c>
      <c r="B39" s="359" t="s">
        <v>469</v>
      </c>
      <c r="C39" s="69">
        <v>0</v>
      </c>
      <c r="D39" s="69">
        <v>0</v>
      </c>
      <c r="E39" s="69">
        <v>0</v>
      </c>
      <c r="F39" s="69">
        <v>0</v>
      </c>
    </row>
    <row r="40" spans="1:6">
      <c r="A40" s="261">
        <v>231</v>
      </c>
      <c r="B40" s="775" t="s">
        <v>1501</v>
      </c>
      <c r="C40" s="69">
        <v>0</v>
      </c>
      <c r="D40" s="69">
        <v>0</v>
      </c>
      <c r="E40" s="69">
        <v>0</v>
      </c>
      <c r="F40" s="69">
        <v>0</v>
      </c>
    </row>
    <row r="41" spans="1:6">
      <c r="A41" s="261" t="s">
        <v>523</v>
      </c>
      <c r="B41" s="542" t="s">
        <v>1498</v>
      </c>
      <c r="C41" s="774">
        <v>0</v>
      </c>
      <c r="D41" s="774">
        <v>0</v>
      </c>
      <c r="E41" s="774">
        <v>7497.0559732299998</v>
      </c>
      <c r="F41" s="774">
        <v>0</v>
      </c>
    </row>
    <row r="42" spans="1:6">
      <c r="A42" s="261" t="s">
        <v>525</v>
      </c>
      <c r="B42" s="542" t="s">
        <v>1500</v>
      </c>
      <c r="C42" s="221"/>
      <c r="D42" s="221"/>
      <c r="E42" s="774">
        <v>31314.284887023601</v>
      </c>
      <c r="F42" s="774">
        <v>0</v>
      </c>
    </row>
    <row r="43" spans="1:6">
      <c r="A43" s="262" t="s">
        <v>524</v>
      </c>
      <c r="B43" s="142" t="s">
        <v>1280</v>
      </c>
      <c r="C43" s="778">
        <v>1326675.7470917348</v>
      </c>
      <c r="D43" s="778">
        <v>54032.790615519152</v>
      </c>
      <c r="E43" s="227"/>
      <c r="F43" s="227"/>
    </row>
  </sheetData>
  <mergeCells count="8">
    <mergeCell ref="C3:D4"/>
    <mergeCell ref="E3:F3"/>
    <mergeCell ref="A4:B4"/>
    <mergeCell ref="E4:F4"/>
    <mergeCell ref="C25:D26"/>
    <mergeCell ref="E25:F25"/>
    <mergeCell ref="A26:B26"/>
    <mergeCell ref="E26:F26"/>
  </mergeCells>
  <conditionalFormatting sqref="C6:F23">
    <cfRule type="cellIs" dxfId="7" priority="14" stopIfTrue="1" operator="lessThan">
      <formula>0</formula>
    </cfRule>
  </conditionalFormatting>
  <conditionalFormatting sqref="C28:F43">
    <cfRule type="cellIs" dxfId="6" priority="1" stopIfTrue="1" operator="lessThan">
      <formula>0</formula>
    </cfRule>
  </conditionalFormatting>
  <conditionalFormatting sqref="D3:E4 C3:C5 E5">
    <cfRule type="cellIs" dxfId="5" priority="19" stopIfTrue="1" operator="lessThan">
      <formula>0</formula>
    </cfRule>
  </conditionalFormatting>
  <conditionalFormatting sqref="D25:E26 C25:C27 E27">
    <cfRule type="cellIs" dxfId="4" priority="9" stopIfTrue="1" operator="lessThan">
      <formula>0</formula>
    </cfRule>
  </conditionalFormatting>
  <hyperlinks>
    <hyperlink ref="F1" location="Index!A1" display="Index" xr:uid="{E6D75DBF-0ECF-4875-9591-AB9C2DD0D25A}"/>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E99A-1439-4F9B-A84B-B8844FC22A9B}">
  <sheetPr codeName="Sheet54">
    <tabColor rgb="FF92D050"/>
  </sheetPr>
  <dimension ref="A1:P13"/>
  <sheetViews>
    <sheetView showGridLines="0" workbookViewId="0">
      <selection activeCell="B21" sqref="B21"/>
    </sheetView>
  </sheetViews>
  <sheetFormatPr defaultColWidth="7.81640625" defaultRowHeight="11.5"/>
  <cols>
    <col min="1" max="1" width="3.1796875" style="216" customWidth="1"/>
    <col min="2" max="2" width="34.54296875" style="216" customWidth="1"/>
    <col min="3" max="4" width="28.453125" style="216" customWidth="1"/>
    <col min="5" max="7" width="34.54296875" style="216" customWidth="1"/>
    <col min="8" max="16384" width="7.81640625" style="216"/>
  </cols>
  <sheetData>
    <row r="1" spans="1:16" ht="15.75" customHeight="1">
      <c r="A1" s="215" t="s">
        <v>1036</v>
      </c>
      <c r="B1" s="215"/>
      <c r="C1" s="215"/>
      <c r="D1" s="253" t="s">
        <v>201</v>
      </c>
    </row>
    <row r="2" spans="1:16" ht="12">
      <c r="A2" s="161"/>
      <c r="C2" s="224"/>
      <c r="D2" s="225"/>
      <c r="E2" s="225"/>
      <c r="F2" s="217"/>
      <c r="K2" s="217"/>
      <c r="L2" s="217"/>
      <c r="M2" s="217"/>
      <c r="N2" s="217"/>
      <c r="O2" s="217"/>
      <c r="P2" s="217"/>
    </row>
    <row r="3" spans="1:16" ht="25.5">
      <c r="A3" s="1235" t="s">
        <v>1925</v>
      </c>
      <c r="B3" s="1235"/>
      <c r="C3" s="52" t="s">
        <v>470</v>
      </c>
      <c r="D3" s="52" t="s">
        <v>826</v>
      </c>
      <c r="E3" s="225"/>
    </row>
    <row r="4" spans="1:16">
      <c r="A4" s="313"/>
      <c r="B4" s="313"/>
      <c r="C4" s="312">
        <v>10</v>
      </c>
      <c r="D4" s="312" t="s">
        <v>402</v>
      </c>
      <c r="E4" s="225"/>
    </row>
    <row r="5" spans="1:16">
      <c r="A5" s="779" t="s">
        <v>400</v>
      </c>
      <c r="B5" s="780" t="s">
        <v>471</v>
      </c>
      <c r="C5" s="781">
        <v>1354667.319813665</v>
      </c>
      <c r="D5" s="781">
        <v>1402844.3011576401</v>
      </c>
      <c r="E5" s="225"/>
    </row>
    <row r="6" spans="1:16">
      <c r="A6" s="262" t="s">
        <v>1545</v>
      </c>
      <c r="B6" s="651"/>
      <c r="C6" s="778">
        <v>0</v>
      </c>
      <c r="D6" s="778">
        <v>0</v>
      </c>
    </row>
    <row r="7" spans="1:16">
      <c r="F7" s="217"/>
      <c r="K7" s="217"/>
      <c r="L7" s="217"/>
      <c r="M7" s="217"/>
      <c r="N7" s="217"/>
      <c r="O7" s="217"/>
      <c r="P7" s="217"/>
    </row>
    <row r="8" spans="1:16">
      <c r="F8" s="217"/>
      <c r="K8" s="217"/>
      <c r="L8" s="217"/>
      <c r="M8" s="217"/>
      <c r="N8" s="217"/>
      <c r="O8" s="217"/>
      <c r="P8" s="217"/>
    </row>
    <row r="9" spans="1:16">
      <c r="A9" s="228"/>
      <c r="B9" s="176"/>
      <c r="C9" s="13"/>
      <c r="D9" s="13"/>
      <c r="E9" s="217"/>
      <c r="F9" s="217"/>
      <c r="K9" s="217"/>
      <c r="L9" s="217"/>
      <c r="M9" s="217"/>
      <c r="N9" s="217"/>
      <c r="O9" s="217"/>
      <c r="P9" s="217"/>
    </row>
    <row r="10" spans="1:16" ht="27" customHeight="1">
      <c r="A10" s="1235" t="s">
        <v>1525</v>
      </c>
      <c r="B10" s="1235"/>
      <c r="C10" s="52" t="s">
        <v>470</v>
      </c>
      <c r="D10" s="52" t="s">
        <v>826</v>
      </c>
    </row>
    <row r="11" spans="1:16">
      <c r="A11" s="313"/>
      <c r="B11" s="313"/>
      <c r="C11" s="312" t="s">
        <v>400</v>
      </c>
      <c r="D11" s="312" t="s">
        <v>402</v>
      </c>
    </row>
    <row r="12" spans="1:16">
      <c r="A12" s="779" t="s">
        <v>400</v>
      </c>
      <c r="B12" s="780" t="s">
        <v>471</v>
      </c>
      <c r="C12" s="781">
        <v>1298290.1263031601</v>
      </c>
      <c r="D12" s="781">
        <v>1326675.7470917348</v>
      </c>
    </row>
    <row r="13" spans="1:16">
      <c r="A13" s="262" t="s">
        <v>1545</v>
      </c>
      <c r="B13" s="651"/>
      <c r="C13" s="778">
        <v>0</v>
      </c>
      <c r="D13" s="778">
        <v>0</v>
      </c>
    </row>
  </sheetData>
  <mergeCells count="2">
    <mergeCell ref="A3:B3"/>
    <mergeCell ref="A10:B10"/>
  </mergeCells>
  <conditionalFormatting sqref="C10:C12">
    <cfRule type="cellIs" dxfId="3" priority="2" stopIfTrue="1" operator="lessThan">
      <formula>0</formula>
    </cfRule>
  </conditionalFormatting>
  <conditionalFormatting sqref="C6:D6">
    <cfRule type="cellIs" dxfId="2" priority="9" stopIfTrue="1" operator="lessThan">
      <formula>0</formula>
    </cfRule>
  </conditionalFormatting>
  <conditionalFormatting sqref="C13:D13">
    <cfRule type="cellIs" dxfId="1" priority="1" stopIfTrue="1" operator="lessThan">
      <formula>0</formula>
    </cfRule>
  </conditionalFormatting>
  <conditionalFormatting sqref="D2 E2:E5 C3:C5 C9:D9">
    <cfRule type="cellIs" dxfId="0" priority="11" stopIfTrue="1" operator="lessThan">
      <formula>0</formula>
    </cfRule>
  </conditionalFormatting>
  <hyperlinks>
    <hyperlink ref="D1" location="Index!A1" display="Index" xr:uid="{933C5B28-E74A-4BD8-868C-B0EA35193972}"/>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DC0A-1888-4109-8AA6-776EACA2D147}">
  <sheetPr>
    <tabColor rgb="FF92D050"/>
  </sheetPr>
  <dimension ref="A1:K41"/>
  <sheetViews>
    <sheetView showGridLines="0" zoomScaleNormal="100" workbookViewId="0">
      <selection activeCell="T30" sqref="T30"/>
    </sheetView>
  </sheetViews>
  <sheetFormatPr defaultColWidth="9.1796875" defaultRowHeight="14"/>
  <cols>
    <col min="1" max="1" width="5.1796875" style="2" customWidth="1"/>
    <col min="2" max="2" width="60.453125" style="2" customWidth="1"/>
    <col min="3" max="10" width="12.453125" style="2" customWidth="1"/>
    <col min="11" max="16384" width="9.1796875" style="2"/>
  </cols>
  <sheetData>
    <row r="1" spans="1:10" ht="15.75" customHeight="1">
      <c r="A1" s="215" t="s">
        <v>1037</v>
      </c>
      <c r="B1" s="215"/>
      <c r="C1" s="215"/>
      <c r="D1" s="215"/>
      <c r="E1" s="215"/>
      <c r="F1" s="215"/>
      <c r="G1" s="215"/>
      <c r="H1" s="215"/>
      <c r="I1" s="215"/>
      <c r="J1" s="253" t="s">
        <v>201</v>
      </c>
    </row>
    <row r="2" spans="1:10" ht="22.5" customHeight="1">
      <c r="A2" s="1055" t="s">
        <v>1578</v>
      </c>
      <c r="B2" s="1055"/>
      <c r="C2" s="1055"/>
      <c r="D2" s="1055"/>
      <c r="E2" s="1055"/>
      <c r="F2" s="1055"/>
      <c r="G2" s="1055"/>
      <c r="H2" s="1055"/>
      <c r="I2" s="1055"/>
      <c r="J2" s="1055"/>
    </row>
    <row r="4" spans="1:10">
      <c r="A4" s="5"/>
      <c r="B4" s="5" t="s">
        <v>829</v>
      </c>
      <c r="C4" s="549" t="s">
        <v>254</v>
      </c>
      <c r="D4" s="550" t="s">
        <v>255</v>
      </c>
      <c r="E4" s="550" t="s">
        <v>256</v>
      </c>
      <c r="F4" s="551" t="s">
        <v>257</v>
      </c>
      <c r="G4" s="549" t="s">
        <v>258</v>
      </c>
      <c r="H4" s="550" t="s">
        <v>259</v>
      </c>
      <c r="I4" s="550" t="s">
        <v>260</v>
      </c>
      <c r="J4" s="550" t="s">
        <v>261</v>
      </c>
    </row>
    <row r="5" spans="1:10">
      <c r="A5" s="6"/>
      <c r="B5" s="6" t="s">
        <v>218</v>
      </c>
      <c r="C5" s="1236" t="s">
        <v>472</v>
      </c>
      <c r="D5" s="1237"/>
      <c r="E5" s="1238"/>
      <c r="F5" s="1239"/>
      <c r="G5" s="1236" t="s">
        <v>473</v>
      </c>
      <c r="H5" s="1237"/>
      <c r="I5" s="1237"/>
      <c r="J5" s="1237"/>
    </row>
    <row r="6" spans="1:10">
      <c r="A6" s="6" t="s">
        <v>827</v>
      </c>
      <c r="B6" s="6" t="s">
        <v>474</v>
      </c>
      <c r="C6" s="851" t="s">
        <v>1719</v>
      </c>
      <c r="D6" s="851" t="s">
        <v>1765</v>
      </c>
      <c r="E6" s="851" t="s">
        <v>1793</v>
      </c>
      <c r="F6" s="852" t="s">
        <v>1772</v>
      </c>
      <c r="G6" s="329" t="s">
        <v>1719</v>
      </c>
      <c r="H6" s="329" t="s">
        <v>1765</v>
      </c>
      <c r="I6" s="329" t="s">
        <v>1793</v>
      </c>
      <c r="J6" s="329" t="s">
        <v>1772</v>
      </c>
    </row>
    <row r="7" spans="1:10">
      <c r="A7" s="177" t="s">
        <v>828</v>
      </c>
      <c r="B7" s="177" t="s">
        <v>475</v>
      </c>
      <c r="C7" s="276">
        <v>66</v>
      </c>
      <c r="D7" s="635">
        <v>66</v>
      </c>
      <c r="E7" s="635">
        <v>66</v>
      </c>
      <c r="F7" s="635">
        <v>66</v>
      </c>
      <c r="G7" s="276">
        <v>78</v>
      </c>
      <c r="H7" s="276">
        <v>78</v>
      </c>
      <c r="I7" s="276">
        <v>78</v>
      </c>
      <c r="J7" s="276">
        <v>78</v>
      </c>
    </row>
    <row r="8" spans="1:10">
      <c r="A8" s="36" t="s">
        <v>476</v>
      </c>
      <c r="B8" s="36"/>
      <c r="C8" s="36"/>
      <c r="D8" s="36"/>
      <c r="E8" s="36"/>
      <c r="F8" s="36"/>
      <c r="G8" s="36"/>
      <c r="I8" s="329"/>
      <c r="J8" s="329"/>
    </row>
    <row r="9" spans="1:10">
      <c r="A9" s="113">
        <v>1</v>
      </c>
      <c r="B9" s="90" t="s">
        <v>477</v>
      </c>
      <c r="C9" s="162"/>
      <c r="D9" s="162"/>
      <c r="E9" s="162"/>
      <c r="F9" s="162"/>
      <c r="G9" s="248">
        <v>102355.55044764084</v>
      </c>
      <c r="H9" s="248">
        <v>106493.82114248282</v>
      </c>
      <c r="I9" s="248">
        <v>107933.69829071294</v>
      </c>
      <c r="J9" s="248">
        <v>108811.38818862272</v>
      </c>
    </row>
    <row r="10" spans="1:10">
      <c r="A10" s="36" t="s">
        <v>478</v>
      </c>
      <c r="B10" s="36"/>
      <c r="C10" s="36"/>
      <c r="D10" s="36"/>
      <c r="E10" s="36"/>
      <c r="F10" s="36"/>
      <c r="G10" s="36"/>
    </row>
    <row r="11" spans="1:10">
      <c r="A11" s="624">
        <v>2</v>
      </c>
      <c r="B11" s="176" t="s">
        <v>479</v>
      </c>
      <c r="C11" s="13">
        <v>68361.289662623327</v>
      </c>
      <c r="D11" s="13">
        <v>70384.60476471833</v>
      </c>
      <c r="E11" s="13">
        <v>73449.966710553344</v>
      </c>
      <c r="F11" s="13">
        <v>76039.598781735389</v>
      </c>
      <c r="G11" s="13">
        <v>5475.7130471085429</v>
      </c>
      <c r="H11" s="13">
        <v>5627.5269219829606</v>
      </c>
      <c r="I11" s="13">
        <v>5752.5516248280001</v>
      </c>
      <c r="J11" s="13">
        <v>5775.7950870913082</v>
      </c>
    </row>
    <row r="12" spans="1:10">
      <c r="A12" s="624">
        <v>3</v>
      </c>
      <c r="B12" s="176" t="s">
        <v>480</v>
      </c>
      <c r="C12" s="13">
        <v>41287.295665036669</v>
      </c>
      <c r="D12" s="13">
        <v>41926.210718064169</v>
      </c>
      <c r="E12" s="13">
        <v>43444.262362826667</v>
      </c>
      <c r="F12" s="13">
        <v>44419.351260792311</v>
      </c>
      <c r="G12" s="13">
        <v>2064.3647832518332</v>
      </c>
      <c r="H12" s="13">
        <v>2096.3105359032083</v>
      </c>
      <c r="I12" s="13">
        <v>2172.2131181413333</v>
      </c>
      <c r="J12" s="13">
        <v>2220.9675630396159</v>
      </c>
    </row>
    <row r="13" spans="1:10">
      <c r="A13" s="624">
        <v>4</v>
      </c>
      <c r="B13" s="176" t="s">
        <v>481</v>
      </c>
      <c r="C13" s="13">
        <v>22509.977826910002</v>
      </c>
      <c r="D13" s="13">
        <v>23117.939757857501</v>
      </c>
      <c r="E13" s="13">
        <v>23830.391639874168</v>
      </c>
      <c r="F13" s="13">
        <v>24624.514385685387</v>
      </c>
      <c r="G13" s="13">
        <v>2931.9851514983748</v>
      </c>
      <c r="H13" s="13">
        <v>3044.899233570583</v>
      </c>
      <c r="I13" s="13">
        <v>3164.3202969441663</v>
      </c>
      <c r="J13" s="13">
        <v>3274.2449517309233</v>
      </c>
    </row>
    <row r="14" spans="1:10">
      <c r="A14" s="624">
        <v>5</v>
      </c>
      <c r="B14" s="176" t="s">
        <v>482</v>
      </c>
      <c r="C14" s="13">
        <v>45928.386986449164</v>
      </c>
      <c r="D14" s="13">
        <v>45856.980782389175</v>
      </c>
      <c r="E14" s="13">
        <v>46143.903068979991</v>
      </c>
      <c r="F14" s="13">
        <v>49178.862281179223</v>
      </c>
      <c r="G14" s="13">
        <v>23603.088818973996</v>
      </c>
      <c r="H14" s="13">
        <v>23530.778924051832</v>
      </c>
      <c r="I14" s="13">
        <v>23960.822586716</v>
      </c>
      <c r="J14" s="13">
        <v>25989.727463381696</v>
      </c>
    </row>
    <row r="15" spans="1:10">
      <c r="A15" s="624">
        <v>6</v>
      </c>
      <c r="B15" s="176" t="s">
        <v>483</v>
      </c>
      <c r="C15" s="13">
        <v>0</v>
      </c>
      <c r="D15" s="13">
        <v>0</v>
      </c>
      <c r="E15" s="13">
        <v>0</v>
      </c>
      <c r="F15" s="13">
        <v>0</v>
      </c>
      <c r="G15" s="13">
        <v>0</v>
      </c>
      <c r="H15" s="13">
        <v>0</v>
      </c>
      <c r="I15" s="13">
        <v>0</v>
      </c>
      <c r="J15" s="13">
        <v>0</v>
      </c>
    </row>
    <row r="16" spans="1:10">
      <c r="A16" s="624">
        <v>7</v>
      </c>
      <c r="B16" s="176" t="s">
        <v>484</v>
      </c>
      <c r="C16" s="13">
        <v>43185.479754377498</v>
      </c>
      <c r="D16" s="13">
        <v>43453.825738929176</v>
      </c>
      <c r="E16" s="13">
        <v>43939.860910715826</v>
      </c>
      <c r="F16" s="13">
        <v>46294.302665905379</v>
      </c>
      <c r="G16" s="13">
        <v>20860.18158690233</v>
      </c>
      <c r="H16" s="13">
        <v>21127.623880591833</v>
      </c>
      <c r="I16" s="13">
        <v>21756.780428451835</v>
      </c>
      <c r="J16" s="13">
        <v>23105.167848107849</v>
      </c>
    </row>
    <row r="17" spans="1:10">
      <c r="A17" s="624">
        <v>8</v>
      </c>
      <c r="B17" s="176" t="s">
        <v>485</v>
      </c>
      <c r="C17" s="13">
        <v>2742.9072320716673</v>
      </c>
      <c r="D17" s="13">
        <v>2403.1550434599999</v>
      </c>
      <c r="E17" s="13">
        <v>2204.0421582641666</v>
      </c>
      <c r="F17" s="13">
        <v>2884.5596152738458</v>
      </c>
      <c r="G17" s="13">
        <v>2742.9072320716673</v>
      </c>
      <c r="H17" s="13">
        <v>2403.1550434599999</v>
      </c>
      <c r="I17" s="13">
        <v>2204.0421582641666</v>
      </c>
      <c r="J17" s="13">
        <v>2884.5596152738458</v>
      </c>
    </row>
    <row r="18" spans="1:10">
      <c r="A18" s="624">
        <v>9</v>
      </c>
      <c r="B18" s="176" t="s">
        <v>486</v>
      </c>
      <c r="C18" s="636"/>
      <c r="D18" s="636"/>
      <c r="E18" s="636"/>
      <c r="F18" s="636"/>
      <c r="G18" s="13">
        <v>4390.8795027709921</v>
      </c>
      <c r="H18" s="13">
        <v>5249.7149803461834</v>
      </c>
      <c r="I18" s="13">
        <v>6269.8928560298673</v>
      </c>
      <c r="J18" s="13">
        <v>7087.6967338546929</v>
      </c>
    </row>
    <row r="19" spans="1:10">
      <c r="A19" s="624">
        <v>10</v>
      </c>
      <c r="B19" s="176" t="s">
        <v>487</v>
      </c>
      <c r="C19" s="13">
        <v>63555.077403210831</v>
      </c>
      <c r="D19" s="13">
        <v>64054.06301344416</v>
      </c>
      <c r="E19" s="13">
        <v>64314.364326163333</v>
      </c>
      <c r="F19" s="13">
        <v>64960.567454417687</v>
      </c>
      <c r="G19" s="13">
        <v>18456.98883486092</v>
      </c>
      <c r="H19" s="13">
        <v>18395.997649273835</v>
      </c>
      <c r="I19" s="13">
        <v>18002.865901899459</v>
      </c>
      <c r="J19" s="13">
        <v>18932.696861205543</v>
      </c>
    </row>
    <row r="20" spans="1:10">
      <c r="A20" s="624">
        <v>11</v>
      </c>
      <c r="B20" s="176" t="s">
        <v>488</v>
      </c>
      <c r="C20" s="13">
        <v>7501.0142351658333</v>
      </c>
      <c r="D20" s="13">
        <v>7307.7665920958352</v>
      </c>
      <c r="E20" s="13">
        <v>6840.8076735058339</v>
      </c>
      <c r="F20" s="13">
        <v>6084.3605728930761</v>
      </c>
      <c r="G20" s="13">
        <v>7404.9159008178349</v>
      </c>
      <c r="H20" s="13">
        <v>7237.577736846084</v>
      </c>
      <c r="I20" s="13">
        <v>6776.6288973710843</v>
      </c>
      <c r="J20" s="13">
        <v>6037.0619830132327</v>
      </c>
    </row>
    <row r="21" spans="1:10">
      <c r="A21" s="624">
        <v>12</v>
      </c>
      <c r="B21" s="176" t="s">
        <v>489</v>
      </c>
      <c r="C21" s="13">
        <v>5785.7844313491669</v>
      </c>
      <c r="D21" s="13">
        <v>6044.2661317283337</v>
      </c>
      <c r="E21" s="13">
        <v>6159.3560971508341</v>
      </c>
      <c r="F21" s="13">
        <v>7744.3212003861545</v>
      </c>
      <c r="G21" s="13">
        <v>5785.7844313491669</v>
      </c>
      <c r="H21" s="13">
        <v>6044.2661317283337</v>
      </c>
      <c r="I21" s="13">
        <v>6159.3560971508341</v>
      </c>
      <c r="J21" s="13">
        <v>7744.3212003861545</v>
      </c>
    </row>
    <row r="22" spans="1:10">
      <c r="A22" s="624">
        <v>13</v>
      </c>
      <c r="B22" s="176" t="s">
        <v>490</v>
      </c>
      <c r="C22" s="13">
        <v>50268.278736695829</v>
      </c>
      <c r="D22" s="13">
        <v>50702.030289619994</v>
      </c>
      <c r="E22" s="13">
        <v>51314.200555506664</v>
      </c>
      <c r="F22" s="13">
        <v>51131.885681138461</v>
      </c>
      <c r="G22" s="13">
        <v>5266.2885026939175</v>
      </c>
      <c r="H22" s="13">
        <v>5114.1537806994174</v>
      </c>
      <c r="I22" s="13">
        <v>5066.8809073775419</v>
      </c>
      <c r="J22" s="13">
        <v>5151.3136778061544</v>
      </c>
    </row>
    <row r="23" spans="1:10">
      <c r="A23" s="624">
        <v>14</v>
      </c>
      <c r="B23" s="176" t="s">
        <v>491</v>
      </c>
      <c r="C23" s="13">
        <v>17600.518849047305</v>
      </c>
      <c r="D23" s="13">
        <v>18202.194316729034</v>
      </c>
      <c r="E23" s="13">
        <v>18218.033619128557</v>
      </c>
      <c r="F23" s="13">
        <v>17850.320716917442</v>
      </c>
      <c r="G23" s="13">
        <v>2222.0555262824414</v>
      </c>
      <c r="H23" s="13">
        <v>2279.7031937523666</v>
      </c>
      <c r="I23" s="13">
        <v>2476.2507709686338</v>
      </c>
      <c r="J23" s="13">
        <v>2582.4828921469534</v>
      </c>
    </row>
    <row r="24" spans="1:10">
      <c r="A24" s="624">
        <v>15</v>
      </c>
      <c r="B24" s="176" t="s">
        <v>492</v>
      </c>
      <c r="C24" s="13">
        <v>0</v>
      </c>
      <c r="D24" s="13">
        <v>0</v>
      </c>
      <c r="E24" s="13">
        <v>0</v>
      </c>
      <c r="F24" s="13">
        <v>0</v>
      </c>
      <c r="G24" s="13">
        <v>0</v>
      </c>
      <c r="H24" s="13">
        <v>0</v>
      </c>
      <c r="I24" s="13">
        <v>0</v>
      </c>
      <c r="J24" s="13">
        <v>0</v>
      </c>
    </row>
    <row r="25" spans="1:10">
      <c r="A25" s="113">
        <v>16</v>
      </c>
      <c r="B25" s="90" t="s">
        <v>493</v>
      </c>
      <c r="C25" s="162"/>
      <c r="D25" s="162"/>
      <c r="E25" s="162"/>
      <c r="F25" s="162"/>
      <c r="G25" s="248">
        <v>54148.725729996891</v>
      </c>
      <c r="H25" s="248">
        <v>55083.721669407183</v>
      </c>
      <c r="I25" s="248">
        <v>56462.383740441961</v>
      </c>
      <c r="J25" s="248">
        <v>60368.399037680196</v>
      </c>
    </row>
    <row r="26" spans="1:10">
      <c r="A26" s="36" t="s">
        <v>494</v>
      </c>
      <c r="B26" s="36"/>
      <c r="C26" s="36"/>
      <c r="D26" s="36"/>
      <c r="E26" s="36"/>
      <c r="F26" s="36"/>
      <c r="G26" s="36"/>
    </row>
    <row r="27" spans="1:10">
      <c r="A27" s="624">
        <v>17</v>
      </c>
      <c r="B27" s="176" t="s">
        <v>495</v>
      </c>
      <c r="C27" s="13">
        <v>41926.757466229166</v>
      </c>
      <c r="D27" s="13">
        <v>43500.019082269158</v>
      </c>
      <c r="E27" s="13">
        <v>45165.267456601665</v>
      </c>
      <c r="F27" s="13">
        <v>48152.088126786934</v>
      </c>
      <c r="G27" s="13">
        <v>17003.637810374832</v>
      </c>
      <c r="H27" s="13">
        <v>17503.817343810431</v>
      </c>
      <c r="I27" s="13">
        <v>18674.91204580776</v>
      </c>
      <c r="J27" s="13">
        <v>20313.289974017956</v>
      </c>
    </row>
    <row r="28" spans="1:10">
      <c r="A28" s="624">
        <v>18</v>
      </c>
      <c r="B28" s="176" t="s">
        <v>496</v>
      </c>
      <c r="C28" s="13">
        <v>9458.4537915633318</v>
      </c>
      <c r="D28" s="13">
        <v>9786.2235497333331</v>
      </c>
      <c r="E28" s="13">
        <v>10246.844655416668</v>
      </c>
      <c r="F28" s="13">
        <v>13449.864052541541</v>
      </c>
      <c r="G28" s="13">
        <v>6810.2653209783339</v>
      </c>
      <c r="H28" s="13">
        <v>7084.5370163724992</v>
      </c>
      <c r="I28" s="13">
        <v>7411.945722434165</v>
      </c>
      <c r="J28" s="13">
        <v>9932.5869708661539</v>
      </c>
    </row>
    <row r="29" spans="1:10">
      <c r="A29" s="624">
        <v>19</v>
      </c>
      <c r="B29" s="176" t="s">
        <v>497</v>
      </c>
      <c r="C29" s="13">
        <v>6689.5418176491658</v>
      </c>
      <c r="D29" s="13">
        <v>6934.4681217041662</v>
      </c>
      <c r="E29" s="13">
        <v>7746.7930332149999</v>
      </c>
      <c r="F29" s="13">
        <v>8813.3062498299987</v>
      </c>
      <c r="G29" s="13">
        <v>4113.5367757165832</v>
      </c>
      <c r="H29" s="13">
        <v>4342.465234735675</v>
      </c>
      <c r="I29" s="13">
        <v>5261.3726076639168</v>
      </c>
      <c r="J29" s="13">
        <v>6364.1892286309221</v>
      </c>
    </row>
    <row r="30" spans="1:10" ht="18">
      <c r="A30" s="624" t="s">
        <v>205</v>
      </c>
      <c r="B30" s="233" t="s">
        <v>498</v>
      </c>
      <c r="C30" s="636"/>
      <c r="D30" s="636"/>
      <c r="E30" s="636"/>
      <c r="F30" s="636"/>
      <c r="G30" s="13">
        <v>0</v>
      </c>
      <c r="H30" s="13">
        <v>0</v>
      </c>
      <c r="I30" s="13">
        <v>0</v>
      </c>
      <c r="J30" s="13">
        <v>0</v>
      </c>
    </row>
    <row r="31" spans="1:10">
      <c r="A31" s="624" t="s">
        <v>526</v>
      </c>
      <c r="B31" s="176" t="s">
        <v>499</v>
      </c>
      <c r="C31" s="636"/>
      <c r="D31" s="636"/>
      <c r="E31" s="636"/>
      <c r="F31" s="636"/>
      <c r="G31" s="13">
        <v>0</v>
      </c>
      <c r="H31" s="13">
        <v>0</v>
      </c>
      <c r="I31" s="13">
        <v>0</v>
      </c>
      <c r="J31" s="13">
        <v>0</v>
      </c>
    </row>
    <row r="32" spans="1:10">
      <c r="A32" s="113">
        <v>20</v>
      </c>
      <c r="B32" s="90" t="s">
        <v>500</v>
      </c>
      <c r="C32" s="248">
        <v>58074.753075441666</v>
      </c>
      <c r="D32" s="248">
        <v>60220.710753706655</v>
      </c>
      <c r="E32" s="248">
        <v>63158.90514523333</v>
      </c>
      <c r="F32" s="248">
        <v>70415.258429158479</v>
      </c>
      <c r="G32" s="248">
        <v>27927.439907069751</v>
      </c>
      <c r="H32" s="248">
        <v>28930.819594918605</v>
      </c>
      <c r="I32" s="248">
        <v>31348.230375905841</v>
      </c>
      <c r="J32" s="248">
        <v>36610.066173515035</v>
      </c>
    </row>
    <row r="33" spans="1:11">
      <c r="A33" s="624" t="s">
        <v>527</v>
      </c>
      <c r="B33" s="176" t="s">
        <v>501</v>
      </c>
      <c r="C33" s="13">
        <v>0</v>
      </c>
      <c r="D33" s="13">
        <v>0</v>
      </c>
      <c r="E33" s="13">
        <v>0</v>
      </c>
      <c r="F33" s="13">
        <v>0</v>
      </c>
      <c r="G33" s="13">
        <v>0</v>
      </c>
      <c r="H33" s="13">
        <v>0</v>
      </c>
      <c r="I33" s="13">
        <v>0</v>
      </c>
      <c r="J33" s="13">
        <v>0</v>
      </c>
    </row>
    <row r="34" spans="1:11">
      <c r="A34" s="624" t="s">
        <v>528</v>
      </c>
      <c r="B34" s="176" t="s">
        <v>502</v>
      </c>
      <c r="C34" s="13">
        <v>0</v>
      </c>
      <c r="D34" s="13">
        <v>0</v>
      </c>
      <c r="E34" s="13">
        <v>0</v>
      </c>
      <c r="F34" s="13">
        <v>0</v>
      </c>
      <c r="G34" s="13">
        <v>0</v>
      </c>
      <c r="H34" s="13">
        <v>0</v>
      </c>
      <c r="I34" s="13">
        <v>0</v>
      </c>
      <c r="J34" s="13">
        <v>0</v>
      </c>
    </row>
    <row r="35" spans="1:11" ht="14.25" customHeight="1">
      <c r="A35" s="624" t="s">
        <v>529</v>
      </c>
      <c r="B35" s="176" t="s">
        <v>503</v>
      </c>
      <c r="C35" s="13">
        <v>58074.753075441666</v>
      </c>
      <c r="D35" s="13">
        <v>60220.710753706655</v>
      </c>
      <c r="E35" s="13">
        <v>63158.90514523333</v>
      </c>
      <c r="F35" s="13">
        <v>70415.258429158479</v>
      </c>
      <c r="G35" s="13">
        <v>27927.439907069751</v>
      </c>
      <c r="H35" s="13">
        <v>28930.819594918605</v>
      </c>
      <c r="I35" s="13">
        <v>31348.230375905841</v>
      </c>
      <c r="J35" s="13">
        <v>36610.066173515035</v>
      </c>
    </row>
    <row r="36" spans="1:11" ht="14.25" customHeight="1">
      <c r="A36" s="36" t="s">
        <v>504</v>
      </c>
      <c r="B36" s="229"/>
      <c r="E36" s="853"/>
      <c r="F36" s="853"/>
      <c r="G36" s="854"/>
      <c r="H36" s="854"/>
      <c r="I36" s="16"/>
      <c r="J36" s="16"/>
      <c r="K36" s="125"/>
    </row>
    <row r="37" spans="1:11">
      <c r="A37" s="265">
        <v>21</v>
      </c>
      <c r="B37" s="266" t="s">
        <v>505</v>
      </c>
      <c r="C37" s="267"/>
      <c r="D37" s="267"/>
      <c r="E37" s="636"/>
      <c r="F37" s="636"/>
      <c r="G37" s="637">
        <v>102355.5504476425</v>
      </c>
      <c r="H37" s="637">
        <v>106493.82114248331</v>
      </c>
      <c r="I37" s="637">
        <v>107933.69829071208</v>
      </c>
      <c r="J37" s="637">
        <v>108811.38818862272</v>
      </c>
    </row>
    <row r="38" spans="1:11">
      <c r="A38" s="113">
        <v>22</v>
      </c>
      <c r="B38" s="268" t="s">
        <v>506</v>
      </c>
      <c r="C38" s="162"/>
      <c r="D38" s="162"/>
      <c r="E38" s="162"/>
      <c r="F38" s="162"/>
      <c r="G38" s="638">
        <v>26221.285822927501</v>
      </c>
      <c r="H38" s="638">
        <v>26152.902074489044</v>
      </c>
      <c r="I38" s="637">
        <v>25719.160475928697</v>
      </c>
      <c r="J38" s="637">
        <v>24316.800966989769</v>
      </c>
    </row>
    <row r="39" spans="1:11">
      <c r="A39" s="118">
        <v>23</v>
      </c>
      <c r="B39" s="269" t="s">
        <v>507</v>
      </c>
      <c r="C39" s="130"/>
      <c r="D39" s="130"/>
      <c r="E39" s="130"/>
      <c r="F39" s="130"/>
      <c r="G39" s="270">
        <v>4.0377708275000002</v>
      </c>
      <c r="H39" s="270">
        <v>4.2075703530364139</v>
      </c>
      <c r="I39" s="855">
        <v>4.3870613980038717</v>
      </c>
      <c r="J39" s="855">
        <v>4.6572790190237248</v>
      </c>
    </row>
    <row r="40" spans="1:11">
      <c r="B40" s="360"/>
    </row>
    <row r="41" spans="1:11">
      <c r="B41" s="6"/>
      <c r="C41" s="6"/>
      <c r="D41" s="6"/>
      <c r="E41" s="6"/>
      <c r="F41" s="1107"/>
      <c r="G41" s="1107"/>
      <c r="H41" s="1107"/>
      <c r="I41" s="1107"/>
      <c r="J41" s="1107"/>
    </row>
  </sheetData>
  <mergeCells count="4">
    <mergeCell ref="A2:J2"/>
    <mergeCell ref="C5:F5"/>
    <mergeCell ref="G5:J5"/>
    <mergeCell ref="F41:J41"/>
  </mergeCells>
  <hyperlinks>
    <hyperlink ref="J1" location="Index!A1" display="Index" xr:uid="{921AC9E5-7005-4469-ACBD-A14FBE3B8C69}"/>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59C3-52F1-4FB0-A44B-4549689111EE}">
  <sheetPr>
    <tabColor rgb="FF92D050"/>
  </sheetPr>
  <dimension ref="A1:P88"/>
  <sheetViews>
    <sheetView showGridLines="0" zoomScaleNormal="100" workbookViewId="0">
      <selection activeCell="A5" sqref="A5"/>
    </sheetView>
  </sheetViews>
  <sheetFormatPr defaultColWidth="9.1796875" defaultRowHeight="14"/>
  <cols>
    <col min="1" max="1" width="5.1796875" style="2" customWidth="1"/>
    <col min="2" max="2" width="60.453125" style="2" customWidth="1"/>
    <col min="3" max="3" width="19.453125" style="2" customWidth="1"/>
    <col min="4" max="6" width="12.453125" style="2" customWidth="1"/>
    <col min="7" max="7" width="9.81640625" style="2" bestFit="1" customWidth="1"/>
    <col min="8" max="8" width="9.1796875" style="2"/>
    <col min="9" max="9" width="13.54296875" style="2" bestFit="1" customWidth="1"/>
    <col min="10" max="10" width="12.54296875" style="2" bestFit="1" customWidth="1"/>
    <col min="11" max="12" width="13.54296875" style="2" bestFit="1" customWidth="1"/>
    <col min="13" max="13" width="14.1796875" style="2" bestFit="1" customWidth="1"/>
    <col min="14" max="14" width="10.453125" style="2" bestFit="1" customWidth="1"/>
    <col min="15" max="15" width="11.54296875" style="2" bestFit="1" customWidth="1"/>
    <col min="16" max="16" width="10.453125" style="2" bestFit="1" customWidth="1"/>
    <col min="17" max="16384" width="9.1796875" style="2"/>
  </cols>
  <sheetData>
    <row r="1" spans="1:10" ht="15.75" customHeight="1">
      <c r="A1" s="215" t="s">
        <v>1038</v>
      </c>
      <c r="B1" s="215"/>
      <c r="C1" s="215"/>
      <c r="D1" s="215"/>
      <c r="E1" s="215"/>
      <c r="F1" s="215"/>
      <c r="G1" s="253" t="s">
        <v>201</v>
      </c>
    </row>
    <row r="2" spans="1:10" ht="15.75" customHeight="1">
      <c r="A2" s="1094" t="s">
        <v>1937</v>
      </c>
      <c r="B2" s="1094"/>
      <c r="C2" s="1094"/>
      <c r="D2" s="1094"/>
      <c r="E2" s="1094"/>
      <c r="F2" s="1094"/>
      <c r="G2" s="1094"/>
    </row>
    <row r="4" spans="1:10">
      <c r="A4" s="5"/>
      <c r="B4" s="5"/>
      <c r="C4" s="549" t="s">
        <v>254</v>
      </c>
      <c r="D4" s="550" t="s">
        <v>255</v>
      </c>
      <c r="E4" s="550" t="s">
        <v>256</v>
      </c>
      <c r="F4" s="551" t="s">
        <v>257</v>
      </c>
      <c r="G4" s="549" t="s">
        <v>258</v>
      </c>
    </row>
    <row r="5" spans="1:10">
      <c r="A5" s="6" t="s">
        <v>1772</v>
      </c>
      <c r="B5" s="6"/>
      <c r="C5" s="1236" t="s">
        <v>830</v>
      </c>
      <c r="D5" s="1237"/>
      <c r="E5" s="1237"/>
      <c r="F5" s="1239"/>
      <c r="G5" s="616" t="s">
        <v>831</v>
      </c>
    </row>
    <row r="6" spans="1:10">
      <c r="A6" s="177" t="s">
        <v>218</v>
      </c>
      <c r="C6" s="263" t="s">
        <v>832</v>
      </c>
      <c r="D6" s="276" t="s">
        <v>833</v>
      </c>
      <c r="E6" s="276" t="s">
        <v>834</v>
      </c>
      <c r="F6" s="264" t="s">
        <v>835</v>
      </c>
      <c r="G6" s="263"/>
    </row>
    <row r="7" spans="1:10">
      <c r="A7" s="340" t="s">
        <v>836</v>
      </c>
      <c r="B7" s="340"/>
      <c r="C7" s="340"/>
      <c r="D7" s="340"/>
      <c r="E7" s="340"/>
      <c r="F7" s="340"/>
      <c r="G7" s="340"/>
    </row>
    <row r="8" spans="1:10">
      <c r="A8" s="552">
        <v>1</v>
      </c>
      <c r="B8" s="458" t="s">
        <v>838</v>
      </c>
      <c r="C8" s="553">
        <v>104820.01335351999</v>
      </c>
      <c r="D8" s="715">
        <v>0</v>
      </c>
      <c r="E8" s="715">
        <v>0</v>
      </c>
      <c r="F8" s="715">
        <v>10714.33371395</v>
      </c>
      <c r="G8" s="716">
        <v>115534.34706747001</v>
      </c>
      <c r="H8" s="717"/>
      <c r="I8" s="718"/>
      <c r="J8" s="719"/>
    </row>
    <row r="9" spans="1:10">
      <c r="A9" s="554">
        <v>2</v>
      </c>
      <c r="B9" s="555" t="s">
        <v>839</v>
      </c>
      <c r="C9" s="716">
        <v>104820.01335351999</v>
      </c>
      <c r="D9" s="715">
        <v>0</v>
      </c>
      <c r="E9" s="715">
        <v>0</v>
      </c>
      <c r="F9" s="715">
        <v>10714.33371395</v>
      </c>
      <c r="G9" s="715">
        <v>115534.34706746999</v>
      </c>
      <c r="H9" s="720"/>
      <c r="I9" s="721"/>
      <c r="J9" s="721"/>
    </row>
    <row r="10" spans="1:10">
      <c r="A10" s="554">
        <v>3</v>
      </c>
      <c r="B10" s="555" t="s">
        <v>840</v>
      </c>
      <c r="C10" s="556">
        <v>0</v>
      </c>
      <c r="D10" s="715">
        <v>0</v>
      </c>
      <c r="E10" s="715">
        <v>0</v>
      </c>
      <c r="F10" s="715">
        <v>0</v>
      </c>
      <c r="G10" s="715">
        <v>0</v>
      </c>
      <c r="H10" s="722"/>
      <c r="I10" s="721"/>
      <c r="J10" s="721"/>
    </row>
    <row r="11" spans="1:10">
      <c r="A11" s="554">
        <v>4</v>
      </c>
      <c r="B11" s="458" t="s">
        <v>841</v>
      </c>
      <c r="C11" s="556"/>
      <c r="D11" s="557">
        <v>75720.415194429996</v>
      </c>
      <c r="E11" s="558">
        <v>361.78758813000002</v>
      </c>
      <c r="F11" s="715">
        <v>3168.7568935500003</v>
      </c>
      <c r="G11" s="715">
        <v>73793.747999574494</v>
      </c>
      <c r="H11" s="723"/>
      <c r="I11" s="718"/>
      <c r="J11" s="718"/>
    </row>
    <row r="12" spans="1:10">
      <c r="A12" s="554">
        <v>5</v>
      </c>
      <c r="B12" s="555" t="s">
        <v>842</v>
      </c>
      <c r="C12" s="556"/>
      <c r="D12" s="557">
        <v>42799.445696099996</v>
      </c>
      <c r="E12" s="558">
        <v>220.72633830999999</v>
      </c>
      <c r="F12" s="715">
        <v>2537.1751405199998</v>
      </c>
      <c r="G12" s="715">
        <v>43406.338573209505</v>
      </c>
      <c r="H12" s="720"/>
      <c r="I12" s="721"/>
      <c r="J12" s="721"/>
    </row>
    <row r="13" spans="1:10">
      <c r="A13" s="554">
        <v>6</v>
      </c>
      <c r="B13" s="555" t="s">
        <v>843</v>
      </c>
      <c r="C13" s="556"/>
      <c r="D13" s="716">
        <v>32920.96949833</v>
      </c>
      <c r="E13" s="715">
        <v>141.06124982</v>
      </c>
      <c r="F13" s="715">
        <v>631.58175302999996</v>
      </c>
      <c r="G13" s="715">
        <v>30387.409426365</v>
      </c>
      <c r="H13" s="724"/>
      <c r="I13" s="721"/>
      <c r="J13" s="721"/>
    </row>
    <row r="14" spans="1:10">
      <c r="A14" s="554">
        <v>7</v>
      </c>
      <c r="B14" s="458" t="s">
        <v>844</v>
      </c>
      <c r="C14" s="556"/>
      <c r="D14" s="716">
        <v>69083.25735914</v>
      </c>
      <c r="E14" s="715">
        <v>1740.1002110300001</v>
      </c>
      <c r="F14" s="715">
        <v>1395.1594836900001</v>
      </c>
      <c r="G14" s="715">
        <v>22911.997186190001</v>
      </c>
      <c r="H14" s="725"/>
      <c r="I14" s="718"/>
      <c r="J14" s="718"/>
    </row>
    <row r="15" spans="1:10">
      <c r="A15" s="554">
        <v>8</v>
      </c>
      <c r="B15" s="555" t="s">
        <v>845</v>
      </c>
      <c r="C15" s="556"/>
      <c r="D15" s="557">
        <v>0</v>
      </c>
      <c r="E15" s="558">
        <v>0</v>
      </c>
      <c r="F15" s="558">
        <v>0</v>
      </c>
      <c r="G15" s="558">
        <v>0</v>
      </c>
      <c r="H15" s="720"/>
      <c r="I15" s="721"/>
      <c r="J15" s="721"/>
    </row>
    <row r="16" spans="1:10">
      <c r="A16" s="554">
        <v>9</v>
      </c>
      <c r="B16" s="555" t="s">
        <v>846</v>
      </c>
      <c r="C16" s="556"/>
      <c r="D16" s="716">
        <v>69083.25735914</v>
      </c>
      <c r="E16" s="715">
        <v>1740.1002110300001</v>
      </c>
      <c r="F16" s="715">
        <v>1395.1594836900001</v>
      </c>
      <c r="G16" s="715">
        <v>22911.997186190001</v>
      </c>
      <c r="H16" s="724"/>
      <c r="I16" s="721"/>
      <c r="J16" s="721"/>
    </row>
    <row r="17" spans="1:16">
      <c r="A17" s="554">
        <v>10</v>
      </c>
      <c r="B17" s="458" t="s">
        <v>847</v>
      </c>
      <c r="C17" s="556"/>
      <c r="D17" s="716">
        <v>0</v>
      </c>
      <c r="E17" s="715">
        <v>127682.25882397</v>
      </c>
      <c r="F17" s="715">
        <v>1236947.0855507299</v>
      </c>
      <c r="G17" s="715">
        <v>0</v>
      </c>
      <c r="H17" s="725"/>
      <c r="I17" s="718"/>
      <c r="J17" s="718"/>
    </row>
    <row r="18" spans="1:16">
      <c r="A18" s="554">
        <v>11</v>
      </c>
      <c r="B18" s="458" t="s">
        <v>848</v>
      </c>
      <c r="C18" s="716">
        <v>0</v>
      </c>
      <c r="D18" s="716">
        <v>37469.10619233</v>
      </c>
      <c r="E18" s="715">
        <v>0</v>
      </c>
      <c r="F18" s="715">
        <v>619.65420576999998</v>
      </c>
      <c r="G18" s="715">
        <v>619.65420576999998</v>
      </c>
      <c r="H18" s="725"/>
      <c r="I18" s="718"/>
      <c r="J18" s="718"/>
    </row>
    <row r="19" spans="1:16">
      <c r="A19" s="554">
        <v>12</v>
      </c>
      <c r="B19" s="555" t="s">
        <v>849</v>
      </c>
      <c r="C19" s="716">
        <v>0</v>
      </c>
      <c r="D19" s="556"/>
      <c r="E19" s="559"/>
      <c r="F19" s="726"/>
      <c r="G19" s="726"/>
      <c r="H19" s="727"/>
      <c r="I19" s="728"/>
      <c r="J19" s="728"/>
    </row>
    <row r="20" spans="1:16">
      <c r="A20" s="554">
        <v>13</v>
      </c>
      <c r="B20" s="555" t="s">
        <v>850</v>
      </c>
      <c r="C20" s="556"/>
      <c r="D20" s="716">
        <v>37469.10619233</v>
      </c>
      <c r="E20" s="715">
        <v>0</v>
      </c>
      <c r="F20" s="715">
        <v>619.65420576999998</v>
      </c>
      <c r="G20" s="715">
        <v>619.65420576999998</v>
      </c>
      <c r="H20" s="724"/>
      <c r="I20" s="721"/>
      <c r="J20" s="721"/>
    </row>
    <row r="21" spans="1:16">
      <c r="A21" s="560">
        <v>14</v>
      </c>
      <c r="B21" s="561" t="s">
        <v>851</v>
      </c>
      <c r="C21" s="344"/>
      <c r="D21" s="344"/>
      <c r="E21" s="344"/>
      <c r="F21" s="344"/>
      <c r="G21" s="729">
        <v>272599.47597221402</v>
      </c>
      <c r="H21" s="722"/>
      <c r="I21" s="722"/>
      <c r="J21" s="719"/>
    </row>
    <row r="22" spans="1:16">
      <c r="A22" s="341" t="s">
        <v>837</v>
      </c>
      <c r="B22" s="341"/>
      <c r="C22" s="345"/>
      <c r="D22" s="345"/>
      <c r="E22" s="345"/>
      <c r="F22" s="345"/>
      <c r="G22" s="345"/>
    </row>
    <row r="23" spans="1:16">
      <c r="A23" s="554">
        <v>15</v>
      </c>
      <c r="B23" s="458" t="s">
        <v>477</v>
      </c>
      <c r="C23" s="562"/>
      <c r="D23" s="563"/>
      <c r="E23" s="563"/>
      <c r="F23" s="563"/>
      <c r="G23" s="715">
        <v>0</v>
      </c>
      <c r="H23" s="717"/>
      <c r="I23" s="730"/>
      <c r="J23" s="718"/>
      <c r="M23" s="721"/>
      <c r="N23" s="721"/>
      <c r="O23" s="721"/>
      <c r="P23" s="721"/>
    </row>
    <row r="24" spans="1:16">
      <c r="A24" s="554" t="s">
        <v>922</v>
      </c>
      <c r="B24" s="458" t="s">
        <v>1141</v>
      </c>
      <c r="C24" s="564"/>
      <c r="D24" s="715">
        <v>0</v>
      </c>
      <c r="E24" s="715">
        <v>0</v>
      </c>
      <c r="F24" s="715">
        <v>0</v>
      </c>
      <c r="G24" s="715">
        <v>0</v>
      </c>
      <c r="H24" s="725"/>
      <c r="I24" s="718"/>
      <c r="J24" s="718"/>
      <c r="M24" s="721"/>
      <c r="N24" s="721"/>
      <c r="O24" s="721"/>
      <c r="P24" s="721"/>
    </row>
    <row r="25" spans="1:16">
      <c r="A25" s="554">
        <v>16</v>
      </c>
      <c r="B25" s="458" t="s">
        <v>923</v>
      </c>
      <c r="C25" s="562"/>
      <c r="D25" s="715">
        <v>0</v>
      </c>
      <c r="E25" s="715">
        <v>0</v>
      </c>
      <c r="F25" s="715">
        <v>0</v>
      </c>
      <c r="G25" s="715">
        <v>0</v>
      </c>
      <c r="H25" s="725"/>
      <c r="I25" s="718"/>
      <c r="J25" s="718"/>
      <c r="M25" s="721"/>
      <c r="N25" s="721"/>
      <c r="O25" s="721"/>
      <c r="P25" s="721"/>
    </row>
    <row r="26" spans="1:16">
      <c r="A26" s="554">
        <v>17</v>
      </c>
      <c r="B26" s="458" t="s">
        <v>924</v>
      </c>
      <c r="C26" s="562"/>
      <c r="D26" s="731">
        <v>54852.456357565003</v>
      </c>
      <c r="E26" s="731">
        <v>14297.086746522758</v>
      </c>
      <c r="F26" s="731">
        <v>132089.21254913</v>
      </c>
      <c r="G26" s="715">
        <v>146078.59128802552</v>
      </c>
      <c r="H26" s="725"/>
      <c r="I26" s="718"/>
      <c r="J26" s="718"/>
      <c r="M26" s="721"/>
      <c r="N26" s="721"/>
      <c r="O26" s="721"/>
      <c r="P26" s="721"/>
    </row>
    <row r="27" spans="1:16" ht="17">
      <c r="A27" s="554">
        <v>18</v>
      </c>
      <c r="B27" s="555" t="s">
        <v>938</v>
      </c>
      <c r="C27" s="562"/>
      <c r="D27" s="731">
        <v>0</v>
      </c>
      <c r="E27" s="731">
        <v>0</v>
      </c>
      <c r="F27" s="731">
        <v>0</v>
      </c>
      <c r="G27" s="667">
        <v>0</v>
      </c>
      <c r="H27" s="724"/>
      <c r="I27" s="721"/>
      <c r="J27" s="721"/>
      <c r="M27" s="721"/>
      <c r="N27" s="721"/>
      <c r="O27" s="721"/>
      <c r="P27" s="721"/>
    </row>
    <row r="28" spans="1:16" ht="17">
      <c r="A28" s="554">
        <v>19</v>
      </c>
      <c r="B28" s="555" t="s">
        <v>925</v>
      </c>
      <c r="C28" s="562"/>
      <c r="D28" s="731">
        <v>6777.9659893900007</v>
      </c>
      <c r="E28" s="731">
        <v>121.43313556</v>
      </c>
      <c r="F28" s="731">
        <v>3789.9692618899999</v>
      </c>
      <c r="G28" s="667">
        <v>4528.4824286090006</v>
      </c>
      <c r="H28" s="724"/>
      <c r="I28" s="721"/>
      <c r="J28" s="721"/>
      <c r="M28" s="721"/>
      <c r="N28" s="721"/>
      <c r="O28" s="721"/>
      <c r="P28" s="721"/>
    </row>
    <row r="29" spans="1:16" ht="17">
      <c r="A29" s="554">
        <v>20</v>
      </c>
      <c r="B29" s="555" t="s">
        <v>926</v>
      </c>
      <c r="C29" s="562"/>
      <c r="D29" s="731">
        <v>18273.903827595001</v>
      </c>
      <c r="E29" s="731">
        <v>9193.4178066027598</v>
      </c>
      <c r="F29" s="731">
        <v>58103.18872151</v>
      </c>
      <c r="G29" s="667">
        <v>70739.121632050505</v>
      </c>
      <c r="H29" s="724"/>
      <c r="I29" s="721"/>
      <c r="J29" s="721"/>
      <c r="M29" s="721"/>
      <c r="N29" s="721"/>
      <c r="O29" s="721"/>
      <c r="P29" s="721"/>
    </row>
    <row r="30" spans="1:16" ht="17">
      <c r="A30" s="554">
        <v>21</v>
      </c>
      <c r="B30" s="565" t="s">
        <v>927</v>
      </c>
      <c r="C30" s="562"/>
      <c r="D30" s="731">
        <v>0</v>
      </c>
      <c r="E30" s="731">
        <v>0</v>
      </c>
      <c r="F30" s="731">
        <v>2.4995838699999999</v>
      </c>
      <c r="G30" s="667">
        <v>1.6247295154999999</v>
      </c>
      <c r="H30" s="724"/>
      <c r="I30" s="721"/>
      <c r="J30" s="721"/>
      <c r="M30" s="721"/>
      <c r="N30" s="721"/>
      <c r="O30" s="721"/>
      <c r="P30" s="721"/>
    </row>
    <row r="31" spans="1:16">
      <c r="A31" s="554">
        <v>22</v>
      </c>
      <c r="B31" s="555" t="s">
        <v>928</v>
      </c>
      <c r="C31" s="562"/>
      <c r="D31" s="731">
        <v>648.73697000000004</v>
      </c>
      <c r="E31" s="731">
        <v>71.307952730000011</v>
      </c>
      <c r="F31" s="731">
        <v>8539.0915965599997</v>
      </c>
      <c r="G31" s="667">
        <v>0</v>
      </c>
      <c r="H31" s="724"/>
      <c r="I31" s="721"/>
      <c r="J31" s="721"/>
      <c r="M31" s="721"/>
      <c r="N31" s="721"/>
      <c r="O31" s="721"/>
      <c r="P31" s="721"/>
    </row>
    <row r="32" spans="1:16" ht="17">
      <c r="A32" s="554">
        <v>23</v>
      </c>
      <c r="B32" s="565" t="s">
        <v>927</v>
      </c>
      <c r="C32" s="562"/>
      <c r="D32" s="731">
        <v>0</v>
      </c>
      <c r="E32" s="731">
        <v>0</v>
      </c>
      <c r="F32" s="731">
        <v>0</v>
      </c>
      <c r="G32" s="667">
        <v>0</v>
      </c>
      <c r="H32" s="724"/>
      <c r="I32" s="721"/>
      <c r="J32" s="721"/>
      <c r="M32" s="721"/>
      <c r="N32" s="721"/>
      <c r="O32" s="721"/>
      <c r="P32" s="721"/>
    </row>
    <row r="33" spans="1:16" ht="17">
      <c r="A33" s="554">
        <v>24</v>
      </c>
      <c r="B33" s="555" t="s">
        <v>929</v>
      </c>
      <c r="C33" s="562"/>
      <c r="D33" s="731">
        <v>29151.849570580001</v>
      </c>
      <c r="E33" s="731">
        <v>4910.9278516300001</v>
      </c>
      <c r="F33" s="731">
        <v>61656.962969169996</v>
      </c>
      <c r="G33" s="667">
        <v>70810.987227366</v>
      </c>
      <c r="H33" s="724"/>
      <c r="I33" s="721"/>
      <c r="J33" s="721"/>
      <c r="M33" s="721"/>
      <c r="N33" s="721"/>
      <c r="O33" s="721"/>
      <c r="P33" s="721"/>
    </row>
    <row r="34" spans="1:16">
      <c r="A34" s="554">
        <v>25</v>
      </c>
      <c r="B34" s="458" t="s">
        <v>930</v>
      </c>
      <c r="C34" s="562"/>
      <c r="D34" s="731">
        <v>40931.892014839999</v>
      </c>
      <c r="E34" s="731">
        <v>4609.7161503900006</v>
      </c>
      <c r="F34" s="731">
        <v>1438939.8921728302</v>
      </c>
      <c r="G34" s="558">
        <v>0</v>
      </c>
      <c r="H34" s="732"/>
      <c r="I34" s="733"/>
      <c r="J34" s="734"/>
      <c r="M34" s="721"/>
      <c r="N34" s="721"/>
      <c r="O34" s="721"/>
      <c r="P34" s="721"/>
    </row>
    <row r="35" spans="1:16" ht="15" customHeight="1">
      <c r="A35" s="554">
        <v>26</v>
      </c>
      <c r="B35" s="458" t="s">
        <v>931</v>
      </c>
      <c r="C35" s="566"/>
      <c r="D35" s="731">
        <v>29522.833379064399</v>
      </c>
      <c r="E35" s="731">
        <v>12208.877912637841</v>
      </c>
      <c r="F35" s="731">
        <v>42575.946156700054</v>
      </c>
      <c r="G35" s="567">
        <v>35606.384085460006</v>
      </c>
      <c r="H35" s="735"/>
      <c r="I35" s="736"/>
      <c r="J35" s="736"/>
      <c r="M35" s="721"/>
      <c r="N35" s="721"/>
      <c r="O35" s="721"/>
      <c r="P35" s="721"/>
    </row>
    <row r="36" spans="1:16">
      <c r="A36" s="554">
        <v>27</v>
      </c>
      <c r="B36" s="555" t="s">
        <v>932</v>
      </c>
      <c r="C36" s="562"/>
      <c r="D36" s="731">
        <v>0</v>
      </c>
      <c r="E36" s="731">
        <v>0</v>
      </c>
      <c r="F36" s="731">
        <v>0</v>
      </c>
      <c r="G36" s="715">
        <v>0</v>
      </c>
      <c r="H36" s="720"/>
      <c r="I36" s="737"/>
      <c r="J36" s="737"/>
      <c r="M36" s="721"/>
      <c r="N36" s="721"/>
      <c r="O36" s="721"/>
      <c r="P36" s="721"/>
    </row>
    <row r="37" spans="1:16">
      <c r="A37" s="554">
        <v>28</v>
      </c>
      <c r="B37" s="555" t="s">
        <v>933</v>
      </c>
      <c r="C37" s="562"/>
      <c r="D37" s="731">
        <v>2214.0840561300001</v>
      </c>
      <c r="E37" s="731">
        <v>0</v>
      </c>
      <c r="F37" s="731">
        <v>0</v>
      </c>
      <c r="G37" s="558">
        <v>1881.9714477105001</v>
      </c>
      <c r="H37" s="738"/>
      <c r="I37" s="738"/>
      <c r="J37" s="737"/>
      <c r="M37" s="721"/>
      <c r="N37" s="721"/>
      <c r="O37" s="721"/>
      <c r="P37" s="721"/>
    </row>
    <row r="38" spans="1:16" ht="15.75" customHeight="1">
      <c r="A38" s="554">
        <v>29</v>
      </c>
      <c r="B38" s="555" t="s">
        <v>939</v>
      </c>
      <c r="C38" s="562"/>
      <c r="D38" s="731">
        <v>1339.5174253900002</v>
      </c>
      <c r="E38" s="731">
        <v>0</v>
      </c>
      <c r="F38" s="731">
        <v>0</v>
      </c>
      <c r="G38" s="558">
        <v>1339.5174253900002</v>
      </c>
      <c r="H38" s="720"/>
      <c r="I38" s="720"/>
      <c r="J38" s="720"/>
      <c r="M38" s="721"/>
      <c r="N38" s="721"/>
      <c r="O38" s="721"/>
      <c r="P38" s="721"/>
    </row>
    <row r="39" spans="1:16" ht="15.75" customHeight="1">
      <c r="A39" s="554">
        <v>30</v>
      </c>
      <c r="B39" s="555" t="s">
        <v>934</v>
      </c>
      <c r="C39" s="562"/>
      <c r="D39" s="731">
        <v>8647.9113565900007</v>
      </c>
      <c r="E39" s="731">
        <v>0</v>
      </c>
      <c r="F39" s="731">
        <v>0</v>
      </c>
      <c r="G39" s="667">
        <v>432.39556782950001</v>
      </c>
      <c r="H39" s="720"/>
      <c r="I39" s="720"/>
      <c r="J39" s="721"/>
      <c r="M39" s="721"/>
      <c r="N39" s="721"/>
      <c r="O39" s="721"/>
      <c r="P39" s="721"/>
    </row>
    <row r="40" spans="1:16">
      <c r="A40" s="554">
        <v>31</v>
      </c>
      <c r="B40" s="555" t="s">
        <v>935</v>
      </c>
      <c r="C40" s="562"/>
      <c r="D40" s="731">
        <v>17321.320540954399</v>
      </c>
      <c r="E40" s="731">
        <v>7.3650745278413101</v>
      </c>
      <c r="F40" s="731">
        <v>30374.433318590058</v>
      </c>
      <c r="G40" s="667">
        <v>31952.499644530002</v>
      </c>
      <c r="H40" s="724"/>
      <c r="I40" s="721"/>
      <c r="J40" s="721"/>
      <c r="M40" s="721"/>
      <c r="N40" s="721"/>
      <c r="O40" s="721"/>
      <c r="P40" s="721"/>
    </row>
    <row r="41" spans="1:16">
      <c r="A41" s="554">
        <v>32</v>
      </c>
      <c r="B41" s="458" t="s">
        <v>936</v>
      </c>
      <c r="C41" s="562"/>
      <c r="D41" s="731">
        <v>0</v>
      </c>
      <c r="E41" s="731">
        <v>0</v>
      </c>
      <c r="F41" s="731">
        <v>0</v>
      </c>
      <c r="G41" s="715">
        <v>0</v>
      </c>
      <c r="H41" s="725"/>
      <c r="I41" s="718"/>
      <c r="J41" s="739"/>
      <c r="M41" s="721"/>
      <c r="N41" s="721"/>
      <c r="O41" s="721"/>
      <c r="P41" s="721"/>
    </row>
    <row r="42" spans="1:16">
      <c r="A42" s="342">
        <v>33</v>
      </c>
      <c r="B42" s="343" t="s">
        <v>937</v>
      </c>
      <c r="C42" s="346"/>
      <c r="D42" s="740"/>
      <c r="E42" s="741"/>
      <c r="F42" s="741"/>
      <c r="G42" s="742">
        <v>191501.67647245401</v>
      </c>
      <c r="H42" s="743"/>
      <c r="I42" s="744"/>
      <c r="J42" s="719"/>
      <c r="M42" s="721"/>
      <c r="N42" s="721"/>
      <c r="O42" s="721"/>
      <c r="P42" s="721"/>
    </row>
    <row r="44" spans="1:16">
      <c r="A44" s="352">
        <v>34</v>
      </c>
      <c r="B44" s="353" t="s">
        <v>940</v>
      </c>
      <c r="C44" s="354"/>
      <c r="D44" s="354"/>
      <c r="E44" s="354"/>
      <c r="F44" s="354"/>
      <c r="G44" s="355">
        <v>1.42348349629945</v>
      </c>
      <c r="H44" s="745"/>
      <c r="I44" s="745"/>
    </row>
    <row r="46" spans="1:16">
      <c r="A46" s="360"/>
    </row>
    <row r="48" spans="1:16">
      <c r="A48" s="5"/>
      <c r="B48" s="5"/>
      <c r="C48" s="549" t="s">
        <v>254</v>
      </c>
      <c r="D48" s="550" t="s">
        <v>255</v>
      </c>
      <c r="E48" s="550" t="s">
        <v>256</v>
      </c>
      <c r="F48" s="551" t="s">
        <v>257</v>
      </c>
      <c r="G48" s="549" t="s">
        <v>258</v>
      </c>
    </row>
    <row r="49" spans="1:7">
      <c r="A49" s="6" t="s">
        <v>1765</v>
      </c>
      <c r="B49" s="6"/>
      <c r="C49" s="1236" t="s">
        <v>830</v>
      </c>
      <c r="D49" s="1237"/>
      <c r="E49" s="1237"/>
      <c r="F49" s="1239"/>
      <c r="G49" s="616" t="s">
        <v>831</v>
      </c>
    </row>
    <row r="50" spans="1:7">
      <c r="A50" s="177" t="s">
        <v>218</v>
      </c>
      <c r="C50" s="263" t="s">
        <v>832</v>
      </c>
      <c r="D50" s="276" t="s">
        <v>833</v>
      </c>
      <c r="E50" s="276" t="s">
        <v>834</v>
      </c>
      <c r="F50" s="264" t="s">
        <v>835</v>
      </c>
      <c r="G50" s="263"/>
    </row>
    <row r="51" spans="1:7">
      <c r="A51" s="340" t="s">
        <v>836</v>
      </c>
      <c r="B51" s="340"/>
      <c r="C51" s="340"/>
      <c r="D51" s="340"/>
      <c r="E51" s="340"/>
      <c r="F51" s="340"/>
      <c r="G51" s="340"/>
    </row>
    <row r="52" spans="1:7">
      <c r="A52" s="552">
        <v>1</v>
      </c>
      <c r="B52" s="458" t="s">
        <v>838</v>
      </c>
      <c r="C52" s="553">
        <v>101869.89397284</v>
      </c>
      <c r="D52" s="715">
        <v>0</v>
      </c>
      <c r="E52" s="715">
        <v>0</v>
      </c>
      <c r="F52" s="715">
        <v>10727.608296509999</v>
      </c>
      <c r="G52" s="716">
        <v>112597.50226935001</v>
      </c>
    </row>
    <row r="53" spans="1:7">
      <c r="A53" s="554">
        <v>2</v>
      </c>
      <c r="B53" s="555" t="s">
        <v>839</v>
      </c>
      <c r="C53" s="716">
        <v>101869.89397284</v>
      </c>
      <c r="D53" s="715">
        <v>0</v>
      </c>
      <c r="E53" s="715">
        <v>0</v>
      </c>
      <c r="F53" s="715">
        <v>10727.608296509999</v>
      </c>
      <c r="G53" s="715">
        <v>112597.50226934999</v>
      </c>
    </row>
    <row r="54" spans="1:7">
      <c r="A54" s="554">
        <v>3</v>
      </c>
      <c r="B54" s="555" t="s">
        <v>840</v>
      </c>
      <c r="C54" s="556">
        <v>0</v>
      </c>
      <c r="D54" s="715">
        <v>0</v>
      </c>
      <c r="E54" s="715">
        <v>0</v>
      </c>
      <c r="F54" s="715">
        <v>0</v>
      </c>
      <c r="G54" s="715">
        <v>0</v>
      </c>
    </row>
    <row r="55" spans="1:7">
      <c r="A55" s="554">
        <v>4</v>
      </c>
      <c r="B55" s="458" t="s">
        <v>841</v>
      </c>
      <c r="C55" s="556"/>
      <c r="D55" s="557">
        <v>72140.189799380008</v>
      </c>
      <c r="E55" s="558">
        <v>878.22525803999997</v>
      </c>
      <c r="F55" s="715">
        <v>3334.0934731100001</v>
      </c>
      <c r="G55" s="715">
        <v>71136.5774117205</v>
      </c>
    </row>
    <row r="56" spans="1:7">
      <c r="A56" s="554">
        <v>5</v>
      </c>
      <c r="B56" s="555" t="s">
        <v>842</v>
      </c>
      <c r="C56" s="556"/>
      <c r="D56" s="557">
        <v>41168.038575440005</v>
      </c>
      <c r="E56" s="558">
        <v>550.16916321000008</v>
      </c>
      <c r="F56" s="715">
        <v>2631.9025033400003</v>
      </c>
      <c r="G56" s="715">
        <v>42264.199855057501</v>
      </c>
    </row>
    <row r="57" spans="1:7">
      <c r="A57" s="554">
        <v>6</v>
      </c>
      <c r="B57" s="555" t="s">
        <v>843</v>
      </c>
      <c r="C57" s="556"/>
      <c r="D57" s="716">
        <v>30972.15122394</v>
      </c>
      <c r="E57" s="715">
        <v>328.05609483000001</v>
      </c>
      <c r="F57" s="715">
        <v>702.19096976999992</v>
      </c>
      <c r="G57" s="715">
        <v>28872.377556662999</v>
      </c>
    </row>
    <row r="58" spans="1:7">
      <c r="A58" s="554">
        <v>7</v>
      </c>
      <c r="B58" s="458" t="s">
        <v>844</v>
      </c>
      <c r="C58" s="556"/>
      <c r="D58" s="716">
        <v>72266.324425390005</v>
      </c>
      <c r="E58" s="715">
        <v>5007.6455796800001</v>
      </c>
      <c r="F58" s="715">
        <v>54595.753899249998</v>
      </c>
      <c r="G58" s="715">
        <v>77137.16099691001</v>
      </c>
    </row>
    <row r="59" spans="1:7">
      <c r="A59" s="554">
        <v>8</v>
      </c>
      <c r="B59" s="555" t="s">
        <v>845</v>
      </c>
      <c r="C59" s="556"/>
      <c r="D59" s="557">
        <v>0</v>
      </c>
      <c r="E59" s="558">
        <v>0</v>
      </c>
      <c r="F59" s="558">
        <v>0</v>
      </c>
      <c r="G59" s="558">
        <v>0</v>
      </c>
    </row>
    <row r="60" spans="1:7">
      <c r="A60" s="554">
        <v>9</v>
      </c>
      <c r="B60" s="555" t="s">
        <v>846</v>
      </c>
      <c r="C60" s="556"/>
      <c r="D60" s="716">
        <v>72266.324425390005</v>
      </c>
      <c r="E60" s="715">
        <v>5007.6455796800001</v>
      </c>
      <c r="F60" s="715">
        <v>54595.753899249998</v>
      </c>
      <c r="G60" s="715">
        <v>77137.16099691001</v>
      </c>
    </row>
    <row r="61" spans="1:7">
      <c r="A61" s="554">
        <v>10</v>
      </c>
      <c r="B61" s="458" t="s">
        <v>847</v>
      </c>
      <c r="C61" s="556"/>
      <c r="D61" s="716">
        <v>103350.21367365</v>
      </c>
      <c r="E61" s="715">
        <v>145535.54637237001</v>
      </c>
      <c r="F61" s="715">
        <v>1182696.79276983</v>
      </c>
      <c r="G61" s="715">
        <v>0</v>
      </c>
    </row>
    <row r="62" spans="1:7">
      <c r="A62" s="554">
        <v>11</v>
      </c>
      <c r="B62" s="458" t="s">
        <v>848</v>
      </c>
      <c r="C62" s="716">
        <v>552.0413831699999</v>
      </c>
      <c r="D62" s="716">
        <v>49222.372892129999</v>
      </c>
      <c r="E62" s="715">
        <v>0</v>
      </c>
      <c r="F62" s="715">
        <v>367.98582300999999</v>
      </c>
      <c r="G62" s="715">
        <v>367.98582300999999</v>
      </c>
    </row>
    <row r="63" spans="1:7">
      <c r="A63" s="554">
        <v>12</v>
      </c>
      <c r="B63" s="555" t="s">
        <v>849</v>
      </c>
      <c r="C63" s="716">
        <v>552.0413831699999</v>
      </c>
      <c r="D63" s="556"/>
      <c r="E63" s="559"/>
      <c r="F63" s="726"/>
      <c r="G63" s="726"/>
    </row>
    <row r="64" spans="1:7">
      <c r="A64" s="554">
        <v>13</v>
      </c>
      <c r="B64" s="555" t="s">
        <v>850</v>
      </c>
      <c r="C64" s="556"/>
      <c r="D64" s="716">
        <v>49222.372892129999</v>
      </c>
      <c r="E64" s="715">
        <v>0</v>
      </c>
      <c r="F64" s="715">
        <v>367.98582300999999</v>
      </c>
      <c r="G64" s="715">
        <v>367.98582300999999</v>
      </c>
    </row>
    <row r="65" spans="1:7">
      <c r="A65" s="560">
        <v>14</v>
      </c>
      <c r="B65" s="561" t="s">
        <v>851</v>
      </c>
      <c r="C65" s="344"/>
      <c r="D65" s="344"/>
      <c r="E65" s="344"/>
      <c r="F65" s="344"/>
      <c r="G65" s="729">
        <v>261239.22650098999</v>
      </c>
    </row>
    <row r="66" spans="1:7">
      <c r="A66" s="341" t="s">
        <v>837</v>
      </c>
      <c r="B66" s="341"/>
      <c r="C66" s="345"/>
      <c r="D66" s="345"/>
      <c r="E66" s="345"/>
      <c r="F66" s="345"/>
      <c r="G66" s="345"/>
    </row>
    <row r="67" spans="1:7">
      <c r="A67" s="554">
        <v>15</v>
      </c>
      <c r="B67" s="458" t="s">
        <v>477</v>
      </c>
      <c r="C67" s="562"/>
      <c r="D67" s="563"/>
      <c r="E67" s="563"/>
      <c r="F67" s="563"/>
      <c r="G67" s="715">
        <v>6172.0096079984996</v>
      </c>
    </row>
    <row r="68" spans="1:7">
      <c r="A68" s="554" t="s">
        <v>922</v>
      </c>
      <c r="B68" s="458" t="s">
        <v>1141</v>
      </c>
      <c r="C68" s="564"/>
      <c r="D68" s="715">
        <v>0</v>
      </c>
      <c r="E68" s="715">
        <v>0</v>
      </c>
      <c r="F68" s="715">
        <v>0</v>
      </c>
      <c r="G68" s="715">
        <v>0</v>
      </c>
    </row>
    <row r="69" spans="1:7">
      <c r="A69" s="554">
        <v>16</v>
      </c>
      <c r="B69" s="458" t="s">
        <v>923</v>
      </c>
      <c r="C69" s="562"/>
      <c r="D69" s="715">
        <v>0</v>
      </c>
      <c r="E69" s="715">
        <v>0</v>
      </c>
      <c r="F69" s="715">
        <v>0</v>
      </c>
      <c r="G69" s="715">
        <v>0</v>
      </c>
    </row>
    <row r="70" spans="1:7">
      <c r="A70" s="554">
        <v>17</v>
      </c>
      <c r="B70" s="458" t="s">
        <v>924</v>
      </c>
      <c r="C70" s="562"/>
      <c r="D70" s="731">
        <v>71616.773733210008</v>
      </c>
      <c r="E70" s="731">
        <v>17605.84861035</v>
      </c>
      <c r="F70" s="731">
        <v>95483.283722559994</v>
      </c>
      <c r="G70" s="715">
        <v>125805.48600679601</v>
      </c>
    </row>
    <row r="71" spans="1:7" ht="17">
      <c r="A71" s="554">
        <v>18</v>
      </c>
      <c r="B71" s="555" t="s">
        <v>938</v>
      </c>
      <c r="C71" s="562"/>
      <c r="D71" s="731">
        <v>0</v>
      </c>
      <c r="E71" s="731">
        <v>0</v>
      </c>
      <c r="F71" s="731">
        <v>0</v>
      </c>
      <c r="G71" s="667">
        <v>0</v>
      </c>
    </row>
    <row r="72" spans="1:7" ht="17">
      <c r="A72" s="554">
        <v>19</v>
      </c>
      <c r="B72" s="555" t="s">
        <v>925</v>
      </c>
      <c r="C72" s="562"/>
      <c r="D72" s="731">
        <v>4612.0145706400008</v>
      </c>
      <c r="E72" s="731">
        <v>401.74319451999997</v>
      </c>
      <c r="F72" s="731">
        <v>4258.0486229500002</v>
      </c>
      <c r="G72" s="667">
        <v>4920.1216772739999</v>
      </c>
    </row>
    <row r="73" spans="1:7" ht="17">
      <c r="A73" s="554">
        <v>20</v>
      </c>
      <c r="B73" s="555" t="s">
        <v>926</v>
      </c>
      <c r="C73" s="562"/>
      <c r="D73" s="731">
        <v>41884.037448240008</v>
      </c>
      <c r="E73" s="731">
        <v>12334.623109030001</v>
      </c>
      <c r="F73" s="731">
        <v>31033.385351040004</v>
      </c>
      <c r="G73" s="667">
        <v>60953.733740782503</v>
      </c>
    </row>
    <row r="74" spans="1:7" ht="17">
      <c r="A74" s="554">
        <v>21</v>
      </c>
      <c r="B74" s="565" t="s">
        <v>927</v>
      </c>
      <c r="C74" s="562"/>
      <c r="D74" s="731">
        <v>0</v>
      </c>
      <c r="E74" s="731">
        <v>0</v>
      </c>
      <c r="F74" s="731">
        <v>2.4318449500000003</v>
      </c>
      <c r="G74" s="667">
        <v>1.5806992175000001</v>
      </c>
    </row>
    <row r="75" spans="1:7">
      <c r="A75" s="554">
        <v>22</v>
      </c>
      <c r="B75" s="555" t="s">
        <v>928</v>
      </c>
      <c r="C75" s="562"/>
      <c r="D75" s="731">
        <v>631.80389609000008</v>
      </c>
      <c r="E75" s="731">
        <v>70.824232959999989</v>
      </c>
      <c r="F75" s="731">
        <v>8370.8214332099997</v>
      </c>
      <c r="G75" s="667">
        <v>0</v>
      </c>
    </row>
    <row r="76" spans="1:7" ht="17">
      <c r="A76" s="554">
        <v>23</v>
      </c>
      <c r="B76" s="565" t="s">
        <v>927</v>
      </c>
      <c r="C76" s="562"/>
      <c r="D76" s="731">
        <v>0</v>
      </c>
      <c r="E76" s="731">
        <v>0</v>
      </c>
      <c r="F76" s="731">
        <v>0</v>
      </c>
      <c r="G76" s="667">
        <v>0</v>
      </c>
    </row>
    <row r="77" spans="1:7" ht="17">
      <c r="A77" s="554">
        <v>24</v>
      </c>
      <c r="B77" s="555" t="s">
        <v>929</v>
      </c>
      <c r="C77" s="562"/>
      <c r="D77" s="731">
        <v>24488.917818240003</v>
      </c>
      <c r="E77" s="731">
        <v>4798.6580738399998</v>
      </c>
      <c r="F77" s="731">
        <v>51821.028315360003</v>
      </c>
      <c r="G77" s="667">
        <v>59931.630588739499</v>
      </c>
    </row>
    <row r="78" spans="1:7">
      <c r="A78" s="554">
        <v>25</v>
      </c>
      <c r="B78" s="458" t="s">
        <v>930</v>
      </c>
      <c r="C78" s="562"/>
      <c r="D78" s="731">
        <v>15425.15524934</v>
      </c>
      <c r="E78" s="731">
        <v>5951.0656876800003</v>
      </c>
      <c r="F78" s="731">
        <v>1364701.91275468</v>
      </c>
      <c r="G78" s="558">
        <v>0</v>
      </c>
    </row>
    <row r="79" spans="1:7">
      <c r="A79" s="554">
        <v>26</v>
      </c>
      <c r="B79" s="458" t="s">
        <v>931</v>
      </c>
      <c r="C79" s="566"/>
      <c r="D79" s="731">
        <v>32024.32685446</v>
      </c>
      <c r="E79" s="731">
        <v>11374.031227550002</v>
      </c>
      <c r="F79" s="731">
        <v>38084.615006282613</v>
      </c>
      <c r="G79" s="567">
        <v>32122.823340264498</v>
      </c>
    </row>
    <row r="80" spans="1:7">
      <c r="A80" s="554">
        <v>27</v>
      </c>
      <c r="B80" s="555" t="s">
        <v>932</v>
      </c>
      <c r="C80" s="562"/>
      <c r="D80" s="731">
        <v>0</v>
      </c>
      <c r="E80" s="731">
        <v>0</v>
      </c>
      <c r="F80" s="731">
        <v>0</v>
      </c>
      <c r="G80" s="715">
        <v>0</v>
      </c>
    </row>
    <row r="81" spans="1:7">
      <c r="A81" s="554">
        <v>28</v>
      </c>
      <c r="B81" s="555" t="s">
        <v>933</v>
      </c>
      <c r="C81" s="562"/>
      <c r="D81" s="731">
        <v>2303.0508380199999</v>
      </c>
      <c r="E81" s="731">
        <v>0</v>
      </c>
      <c r="F81" s="731">
        <v>0</v>
      </c>
      <c r="G81" s="558">
        <v>1957.5932123169998</v>
      </c>
    </row>
    <row r="82" spans="1:7">
      <c r="A82" s="554">
        <v>29</v>
      </c>
      <c r="B82" s="555" t="s">
        <v>939</v>
      </c>
      <c r="C82" s="562"/>
      <c r="D82" s="731">
        <v>0</v>
      </c>
      <c r="E82" s="731">
        <v>0</v>
      </c>
      <c r="F82" s="731">
        <v>0</v>
      </c>
      <c r="G82" s="558">
        <v>0</v>
      </c>
    </row>
    <row r="83" spans="1:7">
      <c r="A83" s="554">
        <v>30</v>
      </c>
      <c r="B83" s="555" t="s">
        <v>934</v>
      </c>
      <c r="C83" s="562"/>
      <c r="D83" s="731">
        <v>8812.0824103499999</v>
      </c>
      <c r="E83" s="731">
        <v>0</v>
      </c>
      <c r="F83" s="731">
        <v>0</v>
      </c>
      <c r="G83" s="667">
        <v>440.60412051750006</v>
      </c>
    </row>
    <row r="84" spans="1:7">
      <c r="A84" s="554">
        <v>31</v>
      </c>
      <c r="B84" s="555" t="s">
        <v>935</v>
      </c>
      <c r="C84" s="562"/>
      <c r="D84" s="731">
        <v>20909.193606090001</v>
      </c>
      <c r="E84" s="731">
        <v>258.89797917999999</v>
      </c>
      <c r="F84" s="731">
        <v>26969.481757912617</v>
      </c>
      <c r="G84" s="667">
        <v>29724.626007430001</v>
      </c>
    </row>
    <row r="85" spans="1:7">
      <c r="A85" s="554">
        <v>32</v>
      </c>
      <c r="B85" s="458" t="s">
        <v>936</v>
      </c>
      <c r="C85" s="562"/>
      <c r="D85" s="731">
        <v>16783.8198686</v>
      </c>
      <c r="E85" s="731">
        <v>6238.6367097900002</v>
      </c>
      <c r="F85" s="731">
        <v>29987.812582029997</v>
      </c>
      <c r="G85" s="715">
        <v>3456.7673525650002</v>
      </c>
    </row>
    <row r="86" spans="1:7">
      <c r="A86" s="342">
        <v>33</v>
      </c>
      <c r="B86" s="343" t="s">
        <v>937</v>
      </c>
      <c r="C86" s="346"/>
      <c r="D86" s="740"/>
      <c r="E86" s="741"/>
      <c r="F86" s="741"/>
      <c r="G86" s="742">
        <v>167557.08630762403</v>
      </c>
    </row>
    <row r="88" spans="1:7">
      <c r="A88" s="352">
        <v>34</v>
      </c>
      <c r="B88" s="353" t="s">
        <v>940</v>
      </c>
      <c r="C88" s="354"/>
      <c r="D88" s="354"/>
      <c r="E88" s="354"/>
      <c r="F88" s="354"/>
      <c r="G88" s="355">
        <v>1.5591058099999999</v>
      </c>
    </row>
  </sheetData>
  <mergeCells count="3">
    <mergeCell ref="A2:G2"/>
    <mergeCell ref="C5:F5"/>
    <mergeCell ref="C49:F49"/>
  </mergeCells>
  <hyperlinks>
    <hyperlink ref="G1" location="Index!A1" display="Index" xr:uid="{3BBB9A17-B1C5-4A9A-AEA3-9593FC2068E0}"/>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01DE2-8833-4956-B82E-522F2038C61A}">
  <sheetPr codeName="Sheet57">
    <tabColor rgb="FFFAC2FB"/>
  </sheetPr>
  <dimension ref="A1:G22"/>
  <sheetViews>
    <sheetView showGridLines="0" workbookViewId="0">
      <selection activeCell="M19" sqref="M19"/>
    </sheetView>
  </sheetViews>
  <sheetFormatPr defaultColWidth="9.1796875" defaultRowHeight="14"/>
  <cols>
    <col min="1" max="1" width="2.81640625" style="2" customWidth="1"/>
    <col min="2" max="2" width="37.453125" style="2" customWidth="1"/>
    <col min="3" max="16384" width="9.1796875" style="2"/>
  </cols>
  <sheetData>
    <row r="1" spans="1:7">
      <c r="A1" s="500" t="s">
        <v>1275</v>
      </c>
      <c r="B1" s="501"/>
      <c r="C1" s="502"/>
      <c r="D1" s="502"/>
      <c r="E1" s="502"/>
      <c r="F1" s="502"/>
      <c r="G1" s="503" t="s">
        <v>201</v>
      </c>
    </row>
    <row r="3" spans="1:7">
      <c r="A3" s="1039" t="s">
        <v>1772</v>
      </c>
      <c r="B3" s="479"/>
      <c r="C3" s="1240" t="s">
        <v>591</v>
      </c>
      <c r="D3" s="1240"/>
      <c r="E3" s="1240"/>
      <c r="F3" s="1240"/>
      <c r="G3" s="1240"/>
    </row>
    <row r="4" spans="1:7">
      <c r="A4" s="1241"/>
      <c r="B4" s="1241" t="s">
        <v>1251</v>
      </c>
      <c r="C4" s="157" t="s">
        <v>254</v>
      </c>
      <c r="D4" s="157" t="s">
        <v>255</v>
      </c>
      <c r="E4" s="157" t="s">
        <v>256</v>
      </c>
      <c r="F4" s="474" t="s">
        <v>257</v>
      </c>
      <c r="G4" s="474" t="s">
        <v>258</v>
      </c>
    </row>
    <row r="5" spans="1:7">
      <c r="A5" s="1242"/>
      <c r="B5" s="1242"/>
      <c r="C5" s="1178" t="s">
        <v>1252</v>
      </c>
      <c r="D5" s="1178" t="s">
        <v>1253</v>
      </c>
      <c r="E5" s="1178" t="s">
        <v>1254</v>
      </c>
      <c r="F5" s="1176" t="s">
        <v>398</v>
      </c>
      <c r="G5" s="1176" t="s">
        <v>902</v>
      </c>
    </row>
    <row r="6" spans="1:7">
      <c r="A6" s="1243"/>
      <c r="B6" s="1243"/>
      <c r="C6" s="1244"/>
      <c r="D6" s="1244"/>
      <c r="E6" s="1244"/>
      <c r="F6" s="1071"/>
      <c r="G6" s="1071"/>
    </row>
    <row r="7" spans="1:7" ht="19.5" customHeight="1">
      <c r="A7" s="465">
        <v>1</v>
      </c>
      <c r="B7" s="480" t="s">
        <v>1255</v>
      </c>
      <c r="C7" s="481">
        <v>16952.123439799998</v>
      </c>
      <c r="D7" s="481">
        <v>17744.284876869999</v>
      </c>
      <c r="E7" s="481">
        <v>20454.308728279997</v>
      </c>
      <c r="F7" s="481">
        <v>2757.5358522474999</v>
      </c>
      <c r="G7" s="481">
        <v>34469.198153094003</v>
      </c>
    </row>
    <row r="8" spans="1:7" ht="19.5" customHeight="1">
      <c r="A8" s="465">
        <v>2</v>
      </c>
      <c r="B8" s="482" t="s">
        <v>1256</v>
      </c>
      <c r="C8" s="483">
        <v>0</v>
      </c>
      <c r="D8" s="483">
        <v>0</v>
      </c>
      <c r="E8" s="483">
        <v>0</v>
      </c>
      <c r="F8" s="481">
        <v>0</v>
      </c>
      <c r="G8" s="481">
        <v>0</v>
      </c>
    </row>
    <row r="9" spans="1:7" ht="19.5" customHeight="1">
      <c r="A9" s="465">
        <v>3</v>
      </c>
      <c r="B9" s="480" t="s">
        <v>1257</v>
      </c>
      <c r="C9" s="483">
        <v>0</v>
      </c>
      <c r="D9" s="483">
        <v>0</v>
      </c>
      <c r="E9" s="483">
        <v>0</v>
      </c>
      <c r="F9" s="484"/>
      <c r="G9" s="484"/>
    </row>
    <row r="10" spans="1:7" ht="19.5" customHeight="1">
      <c r="A10" s="465">
        <v>4</v>
      </c>
      <c r="B10" s="480" t="s">
        <v>1258</v>
      </c>
      <c r="C10" s="483">
        <v>0</v>
      </c>
      <c r="D10" s="483">
        <v>0</v>
      </c>
      <c r="E10" s="483">
        <v>0</v>
      </c>
      <c r="F10" s="484"/>
      <c r="G10" s="484"/>
    </row>
    <row r="11" spans="1:7" ht="19.5" customHeight="1">
      <c r="A11" s="465">
        <v>5</v>
      </c>
      <c r="B11" s="482" t="s">
        <v>1259</v>
      </c>
      <c r="C11" s="483">
        <v>0</v>
      </c>
      <c r="D11" s="483">
        <v>0</v>
      </c>
      <c r="E11" s="483">
        <v>0</v>
      </c>
      <c r="F11" s="483">
        <v>0</v>
      </c>
      <c r="G11" s="483">
        <v>0</v>
      </c>
    </row>
    <row r="12" spans="1:7" ht="19.5" customHeight="1"/>
    <row r="14" spans="1:7">
      <c r="A14" s="1039" t="s">
        <v>1524</v>
      </c>
      <c r="B14" s="479"/>
      <c r="C14" s="1240" t="s">
        <v>591</v>
      </c>
      <c r="D14" s="1240"/>
      <c r="E14" s="1240"/>
      <c r="F14" s="1240"/>
      <c r="G14" s="1240"/>
    </row>
    <row r="15" spans="1:7">
      <c r="A15" s="1241"/>
      <c r="B15" s="1241" t="s">
        <v>1251</v>
      </c>
      <c r="C15" s="157" t="s">
        <v>254</v>
      </c>
      <c r="D15" s="157" t="s">
        <v>255</v>
      </c>
      <c r="E15" s="157" t="s">
        <v>256</v>
      </c>
      <c r="F15" s="474" t="s">
        <v>257</v>
      </c>
      <c r="G15" s="474" t="s">
        <v>258</v>
      </c>
    </row>
    <row r="16" spans="1:7">
      <c r="A16" s="1242"/>
      <c r="B16" s="1242"/>
      <c r="C16" s="1178" t="s">
        <v>1252</v>
      </c>
      <c r="D16" s="1178" t="s">
        <v>1253</v>
      </c>
      <c r="E16" s="1178" t="s">
        <v>1254</v>
      </c>
      <c r="F16" s="1176" t="s">
        <v>398</v>
      </c>
      <c r="G16" s="1176" t="s">
        <v>902</v>
      </c>
    </row>
    <row r="17" spans="1:7">
      <c r="A17" s="1243"/>
      <c r="B17" s="1243"/>
      <c r="C17" s="1244"/>
      <c r="D17" s="1244"/>
      <c r="E17" s="1244"/>
      <c r="F17" s="1071"/>
      <c r="G17" s="1071"/>
    </row>
    <row r="18" spans="1:7" ht="19.5" customHeight="1">
      <c r="A18" s="465">
        <v>1</v>
      </c>
      <c r="B18" s="480" t="s">
        <v>1255</v>
      </c>
      <c r="C18" s="481">
        <v>15813.266857620001</v>
      </c>
      <c r="D18" s="481">
        <v>14814.660519610001</v>
      </c>
      <c r="E18" s="481">
        <v>16952.123439799998</v>
      </c>
      <c r="F18" s="481">
        <v>2379.0025408514998</v>
      </c>
      <c r="G18" s="481">
        <v>29737.531760644</v>
      </c>
    </row>
    <row r="19" spans="1:7" ht="19.5" customHeight="1">
      <c r="A19" s="465">
        <v>2</v>
      </c>
      <c r="B19" s="482" t="s">
        <v>1256</v>
      </c>
      <c r="C19" s="483">
        <v>0</v>
      </c>
      <c r="D19" s="483">
        <v>0</v>
      </c>
      <c r="E19" s="483">
        <v>0</v>
      </c>
      <c r="F19" s="481">
        <v>0</v>
      </c>
      <c r="G19" s="481">
        <v>0</v>
      </c>
    </row>
    <row r="20" spans="1:7" ht="19.5" customHeight="1">
      <c r="A20" s="465">
        <v>3</v>
      </c>
      <c r="B20" s="480" t="s">
        <v>1257</v>
      </c>
      <c r="C20" s="483">
        <v>0</v>
      </c>
      <c r="D20" s="483">
        <v>0</v>
      </c>
      <c r="E20" s="483">
        <v>0</v>
      </c>
      <c r="F20" s="484"/>
      <c r="G20" s="484"/>
    </row>
    <row r="21" spans="1:7" ht="19.5" customHeight="1">
      <c r="A21" s="465">
        <v>4</v>
      </c>
      <c r="B21" s="480" t="s">
        <v>1258</v>
      </c>
      <c r="C21" s="483">
        <v>0</v>
      </c>
      <c r="D21" s="483">
        <v>0</v>
      </c>
      <c r="E21" s="483">
        <v>0</v>
      </c>
      <c r="F21" s="484"/>
      <c r="G21" s="484"/>
    </row>
    <row r="22" spans="1:7" ht="19.5" customHeight="1">
      <c r="A22" s="465">
        <v>5</v>
      </c>
      <c r="B22" s="482" t="s">
        <v>1259</v>
      </c>
      <c r="C22" s="483">
        <v>0</v>
      </c>
      <c r="D22" s="483">
        <v>0</v>
      </c>
      <c r="E22" s="483">
        <v>0</v>
      </c>
      <c r="F22" s="483">
        <v>0</v>
      </c>
      <c r="G22" s="483">
        <v>0</v>
      </c>
    </row>
  </sheetData>
  <mergeCells count="16">
    <mergeCell ref="A4:A6"/>
    <mergeCell ref="A15:A17"/>
    <mergeCell ref="C14:G14"/>
    <mergeCell ref="B15:B17"/>
    <mergeCell ref="C16:C17"/>
    <mergeCell ref="D16:D17"/>
    <mergeCell ref="E16:E17"/>
    <mergeCell ref="F16:F17"/>
    <mergeCell ref="G16:G17"/>
    <mergeCell ref="C3:G3"/>
    <mergeCell ref="B4:B6"/>
    <mergeCell ref="C5:C6"/>
    <mergeCell ref="D5:D6"/>
    <mergeCell ref="E5:E6"/>
    <mergeCell ref="F5:F6"/>
    <mergeCell ref="G5:G6"/>
  </mergeCells>
  <hyperlinks>
    <hyperlink ref="G1" location="Index!A1" display="Index" xr:uid="{9C99033C-3961-4FB7-BA93-99DFDE88702D}"/>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7A49-8DD4-410F-BC74-F29F096A2A90}">
  <sheetPr>
    <tabColor rgb="FF548235"/>
    <pageSetUpPr fitToPage="1"/>
  </sheetPr>
  <dimension ref="A1:D23"/>
  <sheetViews>
    <sheetView showGridLines="0" zoomScale="145" zoomScaleNormal="145" zoomScalePageLayoutView="110" workbookViewId="0">
      <selection activeCell="C22" sqref="C22"/>
    </sheetView>
  </sheetViews>
  <sheetFormatPr defaultColWidth="9.1796875" defaultRowHeight="8.5"/>
  <cols>
    <col min="1" max="1" width="6.54296875" style="360" customWidth="1"/>
    <col min="2" max="2" width="60.54296875" style="833" customWidth="1"/>
    <col min="3" max="3" width="60.54296875" style="360" customWidth="1"/>
    <col min="4" max="4" width="28" style="787" customWidth="1"/>
    <col min="5" max="16384" width="9.1796875" style="360"/>
  </cols>
  <sheetData>
    <row r="1" spans="1:4" ht="11.5">
      <c r="A1" s="829" t="s">
        <v>1638</v>
      </c>
      <c r="B1" s="830"/>
      <c r="C1" s="548" t="s">
        <v>201</v>
      </c>
    </row>
    <row r="2" spans="1:4">
      <c r="A2" s="832" t="s">
        <v>1674</v>
      </c>
    </row>
    <row r="3" spans="1:4">
      <c r="A3" s="834"/>
      <c r="B3" s="834" t="s">
        <v>1639</v>
      </c>
      <c r="C3" s="834"/>
      <c r="D3" s="784"/>
    </row>
    <row r="4" spans="1:4" ht="76.5">
      <c r="A4" s="835" t="s">
        <v>274</v>
      </c>
      <c r="B4" s="836" t="s">
        <v>1640</v>
      </c>
      <c r="C4" s="836" t="s">
        <v>1951</v>
      </c>
      <c r="D4" s="784"/>
    </row>
    <row r="5" spans="1:4" ht="51">
      <c r="A5" s="835" t="s">
        <v>275</v>
      </c>
      <c r="B5" s="836" t="s">
        <v>1641</v>
      </c>
      <c r="C5" s="836" t="s">
        <v>1952</v>
      </c>
      <c r="D5" s="784"/>
    </row>
    <row r="6" spans="1:4" ht="153">
      <c r="A6" s="835" t="s">
        <v>276</v>
      </c>
      <c r="B6" s="836" t="s">
        <v>1642</v>
      </c>
      <c r="C6" s="836" t="s">
        <v>1953</v>
      </c>
      <c r="D6" s="784"/>
    </row>
    <row r="7" spans="1:4" ht="144.5">
      <c r="A7" s="835" t="s">
        <v>1643</v>
      </c>
      <c r="B7" s="836" t="s">
        <v>1644</v>
      </c>
      <c r="C7" s="1027" t="s">
        <v>1954</v>
      </c>
      <c r="D7" s="784"/>
    </row>
    <row r="8" spans="1:4" ht="11.25" customHeight="1">
      <c r="A8" s="837"/>
      <c r="B8" s="837" t="s">
        <v>1645</v>
      </c>
      <c r="C8" s="837"/>
      <c r="D8" s="784"/>
    </row>
    <row r="9" spans="1:4" ht="102">
      <c r="A9" s="838" t="s">
        <v>1646</v>
      </c>
      <c r="B9" s="836" t="s">
        <v>1647</v>
      </c>
      <c r="C9" s="836" t="s">
        <v>1955</v>
      </c>
      <c r="D9" s="839"/>
    </row>
    <row r="10" spans="1:4" ht="59.5">
      <c r="A10" s="838" t="s">
        <v>1648</v>
      </c>
      <c r="B10" s="836" t="s">
        <v>1649</v>
      </c>
      <c r="C10" s="836" t="s">
        <v>1938</v>
      </c>
      <c r="D10" s="839"/>
    </row>
    <row r="11" spans="1:4" ht="42.5">
      <c r="A11" s="835" t="s">
        <v>1650</v>
      </c>
      <c r="B11" s="836" t="s">
        <v>1651</v>
      </c>
      <c r="C11" s="458" t="s">
        <v>1939</v>
      </c>
      <c r="D11" s="784"/>
    </row>
    <row r="12" spans="1:4" ht="93.5">
      <c r="A12" s="835" t="s">
        <v>634</v>
      </c>
      <c r="B12" s="836" t="s">
        <v>1652</v>
      </c>
      <c r="C12" s="836" t="s">
        <v>1956</v>
      </c>
      <c r="D12" s="839"/>
    </row>
    <row r="13" spans="1:4">
      <c r="A13" s="835" t="s">
        <v>636</v>
      </c>
      <c r="B13" s="836" t="s">
        <v>1653</v>
      </c>
      <c r="C13" s="836"/>
      <c r="D13" s="839"/>
    </row>
    <row r="14" spans="1:4">
      <c r="A14" s="837"/>
      <c r="B14" s="837" t="s">
        <v>1654</v>
      </c>
      <c r="C14" s="837"/>
      <c r="D14" s="839"/>
    </row>
    <row r="15" spans="1:4" ht="76.5">
      <c r="A15" s="835" t="s">
        <v>1655</v>
      </c>
      <c r="B15" s="836" t="s">
        <v>1656</v>
      </c>
      <c r="C15" s="836" t="s">
        <v>1957</v>
      </c>
      <c r="D15" s="839"/>
    </row>
    <row r="16" spans="1:4" ht="110.5">
      <c r="A16" s="835" t="s">
        <v>1657</v>
      </c>
      <c r="B16" s="836" t="s">
        <v>1658</v>
      </c>
      <c r="C16" s="836" t="s">
        <v>1958</v>
      </c>
      <c r="D16" s="839"/>
    </row>
    <row r="17" spans="1:4" ht="51">
      <c r="A17" s="835" t="s">
        <v>1659</v>
      </c>
      <c r="B17" s="836" t="s">
        <v>1660</v>
      </c>
      <c r="C17" s="552" t="s">
        <v>1959</v>
      </c>
      <c r="D17" s="784"/>
    </row>
    <row r="18" spans="1:4" ht="51">
      <c r="A18" s="835" t="s">
        <v>1661</v>
      </c>
      <c r="B18" s="836" t="s">
        <v>1662</v>
      </c>
      <c r="C18" s="552" t="s">
        <v>1960</v>
      </c>
      <c r="D18" s="784"/>
    </row>
    <row r="19" spans="1:4" ht="25.5">
      <c r="A19" s="835" t="s">
        <v>1663</v>
      </c>
      <c r="B19" s="836" t="s">
        <v>1664</v>
      </c>
      <c r="C19" s="836" t="s">
        <v>1961</v>
      </c>
      <c r="D19" s="839"/>
    </row>
    <row r="20" spans="1:4" ht="110.5">
      <c r="A20" s="835" t="s">
        <v>1665</v>
      </c>
      <c r="B20" s="836" t="s">
        <v>1666</v>
      </c>
      <c r="C20" s="836" t="s">
        <v>1947</v>
      </c>
      <c r="D20" s="839"/>
    </row>
    <row r="21" spans="1:4" ht="51">
      <c r="A21" s="835" t="s">
        <v>1667</v>
      </c>
      <c r="B21" s="836" t="s">
        <v>1668</v>
      </c>
      <c r="C21" s="836" t="s">
        <v>1962</v>
      </c>
      <c r="D21" s="839"/>
    </row>
    <row r="22" spans="1:4" ht="110.5">
      <c r="A22" s="835" t="s">
        <v>1669</v>
      </c>
      <c r="B22" s="836" t="s">
        <v>1670</v>
      </c>
      <c r="C22" s="836" t="s">
        <v>1950</v>
      </c>
      <c r="D22" s="839"/>
    </row>
    <row r="23" spans="1:4" ht="119">
      <c r="A23" s="840" t="s">
        <v>1671</v>
      </c>
      <c r="B23" s="841" t="s">
        <v>1672</v>
      </c>
      <c r="C23" s="841" t="s">
        <v>1963</v>
      </c>
      <c r="D23" s="839"/>
    </row>
  </sheetData>
  <hyperlinks>
    <hyperlink ref="C1" location="Index!A1" display="Index" xr:uid="{21B13F98-3727-4232-9088-E0309160C6EA}"/>
  </hyperlinks>
  <pageMargins left="0.70866141732283472" right="0.70866141732283472" top="0.74803149606299213" bottom="0.74803149606299213" header="0.31496062992125984" footer="0.31496062992125984"/>
  <pageSetup paperSize="9" scale="70" orientation="landscape" r:id="rId1"/>
  <headerFooter>
    <oddHeader>&amp;CEN
Annex I&amp;L&amp;"Calibri"&amp;12&amp;K000000EBA Regular Use&amp;1#</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88A40-94A9-40F8-A065-C3432934D750}">
  <sheetPr>
    <tabColor rgb="FF548235"/>
    <pageSetUpPr fitToPage="1"/>
  </sheetPr>
  <dimension ref="A1:C23"/>
  <sheetViews>
    <sheetView showGridLines="0" zoomScaleNormal="100" zoomScalePageLayoutView="110" workbookViewId="0">
      <selection activeCell="C34" sqref="C34"/>
    </sheetView>
  </sheetViews>
  <sheetFormatPr defaultColWidth="9.1796875" defaultRowHeight="8.5"/>
  <cols>
    <col min="1" max="1" width="6.54296875" style="833" customWidth="1"/>
    <col min="2" max="3" width="60.54296875" style="833" customWidth="1"/>
    <col min="4" max="4" width="46.1796875" style="833" customWidth="1"/>
    <col min="5" max="16384" width="9.1796875" style="833"/>
  </cols>
  <sheetData>
    <row r="1" spans="1:3" ht="11.5">
      <c r="A1" s="829" t="s">
        <v>1673</v>
      </c>
      <c r="B1" s="830"/>
      <c r="C1" s="548" t="s">
        <v>201</v>
      </c>
    </row>
    <row r="2" spans="1:3">
      <c r="A2" s="842" t="s">
        <v>1674</v>
      </c>
    </row>
    <row r="3" spans="1:3">
      <c r="A3" s="834"/>
      <c r="B3" s="834" t="s">
        <v>1639</v>
      </c>
      <c r="C3" s="834"/>
    </row>
    <row r="4" spans="1:3" ht="42.5">
      <c r="A4" s="835" t="s">
        <v>274</v>
      </c>
      <c r="B4" s="836" t="s">
        <v>1675</v>
      </c>
      <c r="C4" s="836" t="s">
        <v>1676</v>
      </c>
    </row>
    <row r="5" spans="1:3" ht="34">
      <c r="A5" s="835" t="s">
        <v>275</v>
      </c>
      <c r="B5" s="836" t="s">
        <v>1677</v>
      </c>
      <c r="C5" s="836" t="s">
        <v>1964</v>
      </c>
    </row>
    <row r="6" spans="1:3" ht="34">
      <c r="A6" s="835" t="s">
        <v>276</v>
      </c>
      <c r="B6" s="836" t="s">
        <v>1678</v>
      </c>
      <c r="C6" s="836" t="s">
        <v>1679</v>
      </c>
    </row>
    <row r="7" spans="1:3">
      <c r="A7" s="837"/>
      <c r="B7" s="837" t="s">
        <v>1645</v>
      </c>
      <c r="C7" s="837"/>
    </row>
    <row r="8" spans="1:3" ht="27" customHeight="1">
      <c r="A8" s="835" t="s">
        <v>1643</v>
      </c>
      <c r="B8" s="836" t="s">
        <v>1680</v>
      </c>
      <c r="C8" s="1245" t="s">
        <v>1681</v>
      </c>
    </row>
    <row r="9" spans="1:3">
      <c r="A9" s="843" t="s">
        <v>636</v>
      </c>
      <c r="B9" s="843" t="s">
        <v>1682</v>
      </c>
      <c r="C9" s="1245"/>
    </row>
    <row r="10" spans="1:3">
      <c r="A10" s="843" t="s">
        <v>1683</v>
      </c>
      <c r="B10" s="843" t="s">
        <v>1684</v>
      </c>
      <c r="C10" s="1245"/>
    </row>
    <row r="11" spans="1:3">
      <c r="A11" s="843" t="s">
        <v>1685</v>
      </c>
      <c r="B11" s="843" t="s">
        <v>1686</v>
      </c>
      <c r="C11" s="1245"/>
    </row>
    <row r="12" spans="1:3">
      <c r="A12" s="843" t="s">
        <v>1687</v>
      </c>
      <c r="B12" s="843" t="s">
        <v>1688</v>
      </c>
      <c r="C12" s="1245"/>
    </row>
    <row r="13" spans="1:3" ht="68">
      <c r="A13" s="838" t="s">
        <v>1646</v>
      </c>
      <c r="B13" s="836" t="s">
        <v>1689</v>
      </c>
      <c r="C13" s="836" t="s">
        <v>1949</v>
      </c>
    </row>
    <row r="14" spans="1:3" ht="17">
      <c r="A14" s="838" t="s">
        <v>1648</v>
      </c>
      <c r="B14" s="836" t="s">
        <v>1690</v>
      </c>
      <c r="C14" s="836" t="s">
        <v>1691</v>
      </c>
    </row>
    <row r="15" spans="1:3">
      <c r="A15" s="835" t="s">
        <v>1650</v>
      </c>
      <c r="B15" s="836" t="s">
        <v>1692</v>
      </c>
      <c r="C15" s="836"/>
    </row>
    <row r="16" spans="1:3">
      <c r="A16" s="837"/>
      <c r="B16" s="837" t="s">
        <v>1654</v>
      </c>
      <c r="C16" s="837"/>
    </row>
    <row r="17" spans="1:3" ht="18" customHeight="1">
      <c r="A17" s="835" t="s">
        <v>634</v>
      </c>
      <c r="B17" s="836" t="s">
        <v>1693</v>
      </c>
      <c r="C17" s="1246" t="s">
        <v>1711</v>
      </c>
    </row>
    <row r="18" spans="1:3" ht="17">
      <c r="A18" s="835" t="s">
        <v>636</v>
      </c>
      <c r="B18" s="836" t="s">
        <v>1694</v>
      </c>
      <c r="C18" s="1245"/>
    </row>
    <row r="19" spans="1:3">
      <c r="A19" s="835" t="s">
        <v>1655</v>
      </c>
      <c r="B19" s="836" t="s">
        <v>1695</v>
      </c>
      <c r="C19" s="1245"/>
    </row>
    <row r="20" spans="1:3">
      <c r="A20" s="835" t="s">
        <v>1657</v>
      </c>
      <c r="B20" s="836" t="s">
        <v>1696</v>
      </c>
      <c r="C20" s="1245"/>
    </row>
    <row r="21" spans="1:3" ht="17">
      <c r="A21" s="835" t="s">
        <v>1659</v>
      </c>
      <c r="B21" s="836" t="s">
        <v>1697</v>
      </c>
      <c r="C21" s="1245"/>
    </row>
    <row r="22" spans="1:3" ht="17">
      <c r="A22" s="840" t="s">
        <v>1661</v>
      </c>
      <c r="B22" s="841" t="s">
        <v>1672</v>
      </c>
      <c r="C22" s="1247"/>
    </row>
    <row r="23" spans="1:3">
      <c r="A23" s="835"/>
    </row>
  </sheetData>
  <mergeCells count="2">
    <mergeCell ref="C8:C12"/>
    <mergeCell ref="C17:C22"/>
  </mergeCells>
  <hyperlinks>
    <hyperlink ref="C1" location="Index!A1" display="Index" xr:uid="{A6F55264-6D4B-4D75-A5F0-8DFE3F736A00}"/>
  </hyperlinks>
  <pageMargins left="0.70866141732283472" right="0.70866141732283472" top="0.74803149606299213" bottom="0.74803149606299213" header="0.31496062992125984" footer="0.31496062992125984"/>
  <pageSetup paperSize="9" scale="86" orientation="landscape" r:id="rId1"/>
  <headerFooter>
    <oddHeader>&amp;CEN
Annex I&amp;L&amp;"Calibri"&amp;12&amp;K000000EBA Regular Use&amp;1#</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E8F52-FF92-4ABA-B7A8-7E8F9E165A2C}">
  <sheetPr>
    <tabColor rgb="FF548235"/>
    <pageSetUpPr fitToPage="1"/>
  </sheetPr>
  <dimension ref="A1:C20"/>
  <sheetViews>
    <sheetView showGridLines="0" zoomScaleNormal="100" zoomScalePageLayoutView="110" workbookViewId="0">
      <selection activeCell="C33" sqref="C33"/>
    </sheetView>
  </sheetViews>
  <sheetFormatPr defaultColWidth="9.1796875" defaultRowHeight="8.5"/>
  <cols>
    <col min="1" max="1" width="6.54296875" style="360" customWidth="1"/>
    <col min="2" max="3" width="60.54296875" style="360" customWidth="1"/>
    <col min="4" max="16384" width="9.1796875" style="360"/>
  </cols>
  <sheetData>
    <row r="1" spans="1:3" ht="11.5">
      <c r="A1" s="829" t="s">
        <v>1698</v>
      </c>
      <c r="B1" s="831"/>
      <c r="C1" s="548" t="s">
        <v>201</v>
      </c>
    </row>
    <row r="2" spans="1:3">
      <c r="A2" s="832" t="s">
        <v>1674</v>
      </c>
    </row>
    <row r="3" spans="1:3">
      <c r="A3" s="834"/>
      <c r="B3" s="834" t="s">
        <v>1645</v>
      </c>
      <c r="C3" s="834"/>
    </row>
    <row r="4" spans="1:3" ht="59.5">
      <c r="A4" s="835" t="s">
        <v>274</v>
      </c>
      <c r="B4" s="836" t="s">
        <v>1699</v>
      </c>
      <c r="C4" s="836" t="s">
        <v>1712</v>
      </c>
    </row>
    <row r="5" spans="1:3" ht="25.5">
      <c r="A5" s="835" t="s">
        <v>275</v>
      </c>
      <c r="B5" s="836" t="s">
        <v>1700</v>
      </c>
      <c r="C5" s="844" t="s">
        <v>1713</v>
      </c>
    </row>
    <row r="6" spans="1:3" ht="18" customHeight="1">
      <c r="A6" s="835" t="s">
        <v>276</v>
      </c>
      <c r="B6" s="836" t="s">
        <v>1701</v>
      </c>
      <c r="C6" s="1136" t="s">
        <v>1948</v>
      </c>
    </row>
    <row r="7" spans="1:3">
      <c r="A7" s="845" t="s">
        <v>636</v>
      </c>
      <c r="B7" s="846" t="s">
        <v>1702</v>
      </c>
      <c r="C7" s="1136"/>
    </row>
    <row r="8" spans="1:3">
      <c r="A8" s="845" t="s">
        <v>1683</v>
      </c>
      <c r="B8" s="846" t="s">
        <v>1703</v>
      </c>
      <c r="C8" s="1136"/>
    </row>
    <row r="9" spans="1:3">
      <c r="A9" s="845" t="s">
        <v>1685</v>
      </c>
      <c r="B9" s="846" t="s">
        <v>1704</v>
      </c>
      <c r="C9" s="1136"/>
    </row>
    <row r="10" spans="1:3">
      <c r="A10" s="845" t="s">
        <v>1687</v>
      </c>
      <c r="B10" s="846" t="s">
        <v>1705</v>
      </c>
      <c r="C10" s="1136"/>
    </row>
    <row r="11" spans="1:3">
      <c r="A11" s="845" t="s">
        <v>1706</v>
      </c>
      <c r="B11" s="846" t="s">
        <v>1707</v>
      </c>
      <c r="C11" s="1136"/>
    </row>
    <row r="12" spans="1:3">
      <c r="A12" s="845" t="s">
        <v>1708</v>
      </c>
      <c r="B12" s="846" t="s">
        <v>1709</v>
      </c>
      <c r="C12" s="1136"/>
    </row>
    <row r="13" spans="1:3">
      <c r="A13" s="837"/>
      <c r="B13" s="837" t="s">
        <v>1654</v>
      </c>
      <c r="C13" s="837"/>
    </row>
    <row r="14" spans="1:3" ht="66.650000000000006" customHeight="1">
      <c r="A14" s="847" t="s">
        <v>1643</v>
      </c>
      <c r="B14" s="848" t="s">
        <v>1710</v>
      </c>
      <c r="C14" s="1248" t="s">
        <v>1940</v>
      </c>
    </row>
    <row r="15" spans="1:3">
      <c r="A15" s="845" t="s">
        <v>636</v>
      </c>
      <c r="B15" s="846" t="s">
        <v>1702</v>
      </c>
      <c r="C15" s="1136"/>
    </row>
    <row r="16" spans="1:3">
      <c r="A16" s="845" t="s">
        <v>1683</v>
      </c>
      <c r="B16" s="846" t="s">
        <v>1703</v>
      </c>
      <c r="C16" s="1136"/>
    </row>
    <row r="17" spans="1:3">
      <c r="A17" s="845" t="s">
        <v>1685</v>
      </c>
      <c r="B17" s="846" t="s">
        <v>1704</v>
      </c>
      <c r="C17" s="1136"/>
    </row>
    <row r="18" spans="1:3">
      <c r="A18" s="845" t="s">
        <v>1687</v>
      </c>
      <c r="B18" s="846" t="s">
        <v>1705</v>
      </c>
      <c r="C18" s="1136"/>
    </row>
    <row r="19" spans="1:3">
      <c r="A19" s="845" t="s">
        <v>1706</v>
      </c>
      <c r="B19" s="846" t="s">
        <v>1707</v>
      </c>
      <c r="C19" s="1136"/>
    </row>
    <row r="20" spans="1:3">
      <c r="A20" s="849" t="s">
        <v>1708</v>
      </c>
      <c r="B20" s="850" t="s">
        <v>1709</v>
      </c>
      <c r="C20" s="1137"/>
    </row>
  </sheetData>
  <mergeCells count="2">
    <mergeCell ref="C6:C12"/>
    <mergeCell ref="C14:C20"/>
  </mergeCells>
  <hyperlinks>
    <hyperlink ref="C1" location="Index!A1" display="Index" xr:uid="{41941CCA-2E6D-4E7B-98BB-5415E2C0FEF9}"/>
  </hyperlinks>
  <pageMargins left="0.70866141732283472" right="0.70866141732283472" top="0.74803149606299213" bottom="0.74803149606299213" header="0.31496062992125984" footer="0.31496062992125984"/>
  <pageSetup paperSize="9" scale="95" orientation="landscape" r:id="rId1"/>
  <headerFooter>
    <oddHeader>&amp;CEN
Annex I&amp;L&amp;"Calibri"&amp;12&amp;K000000EBA Regular Use&amp;1#</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1D239-1B6D-4519-9118-CFB47FA22B2F}">
  <sheetPr>
    <tabColor theme="9" tint="-0.249977111117893"/>
  </sheetPr>
  <dimension ref="A1:U127"/>
  <sheetViews>
    <sheetView showGridLines="0" zoomScaleNormal="100" workbookViewId="0">
      <selection activeCell="A2" sqref="A2:H3"/>
    </sheetView>
  </sheetViews>
  <sheetFormatPr defaultRowHeight="14.5"/>
  <cols>
    <col min="1" max="1" width="6" customWidth="1"/>
    <col min="2" max="2" width="81" bestFit="1" customWidth="1"/>
    <col min="3" max="3" width="14.54296875" bestFit="1" customWidth="1"/>
    <col min="4" max="4" width="31" customWidth="1"/>
    <col min="6" max="6" width="13.453125" bestFit="1" customWidth="1"/>
    <col min="7" max="7" width="12.453125" bestFit="1" customWidth="1"/>
    <col min="8" max="8" width="13.453125" bestFit="1" customWidth="1"/>
    <col min="9" max="9" width="11.81640625" bestFit="1" customWidth="1"/>
    <col min="10" max="11" width="12.453125" bestFit="1" customWidth="1"/>
    <col min="12" max="12" width="11.81640625" bestFit="1" customWidth="1"/>
    <col min="13" max="13" width="11.453125" bestFit="1" customWidth="1"/>
    <col min="14" max="16" width="13.453125" bestFit="1" customWidth="1"/>
    <col min="17" max="17" width="14" bestFit="1" customWidth="1"/>
    <col min="21" max="21" width="14.453125" bestFit="1" customWidth="1"/>
  </cols>
  <sheetData>
    <row r="1" spans="1:21">
      <c r="A1" s="531" t="s">
        <v>1338</v>
      </c>
      <c r="B1" s="531"/>
      <c r="C1" s="531"/>
      <c r="D1" s="531"/>
      <c r="E1" s="531"/>
      <c r="F1" s="531"/>
      <c r="G1" s="531"/>
      <c r="H1" s="548" t="s">
        <v>201</v>
      </c>
      <c r="I1" s="505"/>
      <c r="J1" s="505"/>
      <c r="K1" s="505"/>
      <c r="L1" s="505"/>
      <c r="M1" s="505"/>
      <c r="N1" s="505"/>
      <c r="O1" s="505"/>
      <c r="P1" s="505"/>
      <c r="Q1" s="505"/>
      <c r="R1" s="505"/>
      <c r="S1" s="505"/>
      <c r="T1" s="505"/>
    </row>
    <row r="2" spans="1:21" ht="15" customHeight="1">
      <c r="A2" s="1257" t="s">
        <v>1966</v>
      </c>
      <c r="B2" s="1257"/>
      <c r="C2" s="1257"/>
      <c r="D2" s="1257"/>
      <c r="E2" s="1257"/>
      <c r="F2" s="1257"/>
      <c r="G2" s="1257"/>
      <c r="H2" s="1257"/>
      <c r="I2" s="505"/>
      <c r="J2" s="505"/>
      <c r="K2" s="505"/>
      <c r="L2" s="505"/>
      <c r="M2" s="505"/>
      <c r="N2" s="505"/>
      <c r="O2" s="505"/>
      <c r="P2" s="505"/>
      <c r="Q2" s="505"/>
      <c r="R2" s="505"/>
      <c r="S2" s="505"/>
      <c r="T2" s="505"/>
    </row>
    <row r="3" spans="1:21" ht="152.5" customHeight="1">
      <c r="A3" s="1257"/>
      <c r="B3" s="1257"/>
      <c r="C3" s="1257"/>
      <c r="D3" s="1257"/>
      <c r="E3" s="1257"/>
      <c r="F3" s="1257"/>
      <c r="G3" s="1257"/>
      <c r="H3" s="1257"/>
      <c r="I3" s="505"/>
      <c r="J3" s="505"/>
      <c r="K3" s="505"/>
      <c r="L3" s="505"/>
      <c r="M3" s="505"/>
      <c r="N3" s="505"/>
      <c r="O3" s="505"/>
      <c r="P3" s="505"/>
      <c r="Q3" s="505"/>
      <c r="R3" s="505"/>
      <c r="S3" s="505"/>
      <c r="T3" s="505"/>
    </row>
    <row r="4" spans="1:21">
      <c r="A4" s="505"/>
      <c r="B4" s="505"/>
      <c r="C4" s="505"/>
      <c r="D4" s="505"/>
      <c r="E4" s="505"/>
      <c r="F4" s="505"/>
      <c r="G4" s="505"/>
      <c r="H4" s="505"/>
      <c r="I4" s="505"/>
      <c r="J4" s="505"/>
      <c r="K4" s="505"/>
      <c r="L4" s="505"/>
      <c r="M4" s="505"/>
      <c r="N4" s="505"/>
      <c r="O4" s="505"/>
      <c r="P4" s="505"/>
      <c r="Q4" s="505"/>
      <c r="R4" s="505"/>
      <c r="S4" s="505"/>
      <c r="T4" s="505"/>
    </row>
    <row r="5" spans="1:21" s="360" customFormat="1" ht="13.5" customHeight="1">
      <c r="A5" s="506"/>
      <c r="B5" s="508" t="s">
        <v>1339</v>
      </c>
      <c r="C5" s="509" t="s">
        <v>254</v>
      </c>
      <c r="D5" s="509" t="s">
        <v>255</v>
      </c>
      <c r="E5" s="509" t="s">
        <v>256</v>
      </c>
      <c r="F5" s="509" t="s">
        <v>257</v>
      </c>
      <c r="G5" s="509" t="s">
        <v>258</v>
      </c>
      <c r="H5" s="509" t="s">
        <v>259</v>
      </c>
      <c r="I5" s="509" t="s">
        <v>260</v>
      </c>
      <c r="J5" s="509" t="s">
        <v>261</v>
      </c>
      <c r="K5" s="509" t="s">
        <v>262</v>
      </c>
      <c r="L5" s="509" t="s">
        <v>263</v>
      </c>
      <c r="M5" s="509" t="s">
        <v>264</v>
      </c>
      <c r="N5" s="509" t="s">
        <v>265</v>
      </c>
      <c r="O5" s="509" t="s">
        <v>329</v>
      </c>
      <c r="P5" s="509" t="s">
        <v>330</v>
      </c>
      <c r="Q5" s="509" t="s">
        <v>331</v>
      </c>
      <c r="R5" s="517" t="s">
        <v>1343</v>
      </c>
      <c r="S5" s="534"/>
      <c r="T5" s="534"/>
    </row>
    <row r="6" spans="1:21" s="360" customFormat="1" ht="153" customHeight="1">
      <c r="A6" s="149" t="s">
        <v>1772</v>
      </c>
      <c r="B6" s="541"/>
      <c r="C6" s="1254" t="s">
        <v>332</v>
      </c>
      <c r="D6" s="1255"/>
      <c r="E6" s="1255"/>
      <c r="F6" s="1255"/>
      <c r="G6" s="1256"/>
      <c r="H6" s="1254" t="s">
        <v>282</v>
      </c>
      <c r="I6" s="1255"/>
      <c r="J6" s="1255"/>
      <c r="K6" s="1254" t="s">
        <v>1344</v>
      </c>
      <c r="L6" s="1255"/>
      <c r="M6" s="1249" t="s">
        <v>1345</v>
      </c>
      <c r="N6" s="1249" t="s">
        <v>1346</v>
      </c>
      <c r="O6" s="1249" t="s">
        <v>1347</v>
      </c>
      <c r="P6" s="1249" t="s">
        <v>1348</v>
      </c>
      <c r="Q6" s="1249" t="s">
        <v>1349</v>
      </c>
      <c r="R6" s="1251" t="s">
        <v>1350</v>
      </c>
      <c r="S6" s="534"/>
      <c r="T6" s="534"/>
    </row>
    <row r="7" spans="1:21" s="360" customFormat="1" ht="34">
      <c r="A7" s="507" t="s">
        <v>218</v>
      </c>
      <c r="B7" s="510"/>
      <c r="C7" s="511"/>
      <c r="D7" s="512" t="s">
        <v>1340</v>
      </c>
      <c r="E7" s="513" t="s">
        <v>1341</v>
      </c>
      <c r="F7" s="513" t="s">
        <v>1342</v>
      </c>
      <c r="G7" s="513" t="s">
        <v>980</v>
      </c>
      <c r="H7" s="511"/>
      <c r="I7" s="512" t="s">
        <v>1351</v>
      </c>
      <c r="J7" s="513" t="s">
        <v>980</v>
      </c>
      <c r="K7" s="511"/>
      <c r="L7" s="514" t="s">
        <v>1352</v>
      </c>
      <c r="M7" s="1250"/>
      <c r="N7" s="1250"/>
      <c r="O7" s="1250"/>
      <c r="P7" s="1250"/>
      <c r="Q7" s="1250"/>
      <c r="R7" s="1252"/>
      <c r="S7" s="534"/>
      <c r="T7" s="534"/>
    </row>
    <row r="8" spans="1:21">
      <c r="A8" s="515">
        <v>1</v>
      </c>
      <c r="B8" s="161" t="s">
        <v>1282</v>
      </c>
      <c r="C8" s="747">
        <v>474876.04398868</v>
      </c>
      <c r="D8" s="747">
        <v>0</v>
      </c>
      <c r="E8" s="747">
        <v>0</v>
      </c>
      <c r="F8" s="747">
        <v>20037.145736999999</v>
      </c>
      <c r="G8" s="747">
        <v>3002.0724890000001</v>
      </c>
      <c r="H8" s="747">
        <v>4350.2282650000006</v>
      </c>
      <c r="I8" s="747">
        <v>-1244.1609990000002</v>
      </c>
      <c r="J8" s="747">
        <v>-2383.1316670000001</v>
      </c>
      <c r="K8" s="747">
        <v>5661759</v>
      </c>
      <c r="L8" s="747">
        <v>4654995</v>
      </c>
      <c r="M8" s="747">
        <v>0.3367</v>
      </c>
      <c r="N8" s="747">
        <v>36514.006408289999</v>
      </c>
      <c r="O8" s="747">
        <v>42073.500774469998</v>
      </c>
      <c r="P8" s="747">
        <v>139664.97481887002</v>
      </c>
      <c r="Q8" s="747">
        <v>256356.58</v>
      </c>
      <c r="R8" s="747">
        <v>16.741501445872611</v>
      </c>
      <c r="S8" s="505"/>
      <c r="T8" s="505"/>
    </row>
    <row r="9" spans="1:21">
      <c r="A9" s="261">
        <v>2</v>
      </c>
      <c r="B9" s="542" t="s">
        <v>1283</v>
      </c>
      <c r="C9" s="747">
        <v>11711.837828830026</v>
      </c>
      <c r="D9" s="747">
        <v>0</v>
      </c>
      <c r="E9" s="747">
        <v>0</v>
      </c>
      <c r="F9" s="747">
        <v>387.92</v>
      </c>
      <c r="G9" s="747">
        <v>298.55</v>
      </c>
      <c r="H9" s="747">
        <v>-266.54000000000002</v>
      </c>
      <c r="I9" s="747">
        <v>-40.880000000000003</v>
      </c>
      <c r="J9" s="747">
        <v>-84.79</v>
      </c>
      <c r="K9" s="747">
        <v>366500</v>
      </c>
      <c r="L9" s="747">
        <v>138322</v>
      </c>
      <c r="M9" s="589">
        <v>1.9199999999999998E-2</v>
      </c>
      <c r="N9" s="747">
        <v>1113.0566435700002</v>
      </c>
      <c r="O9" s="747">
        <v>854.49192554000035</v>
      </c>
      <c r="P9" s="747">
        <v>1776.79</v>
      </c>
      <c r="Q9" s="747">
        <v>7967.51</v>
      </c>
      <c r="R9" s="747">
        <v>18.799985701308323</v>
      </c>
      <c r="S9" s="505"/>
      <c r="T9" s="505"/>
    </row>
    <row r="10" spans="1:21">
      <c r="A10" s="261">
        <v>3</v>
      </c>
      <c r="B10" s="542" t="s">
        <v>1284</v>
      </c>
      <c r="C10" s="747">
        <v>17.724841739999999</v>
      </c>
      <c r="D10" s="747">
        <v>0</v>
      </c>
      <c r="E10" s="747">
        <v>0</v>
      </c>
      <c r="F10" s="747">
        <v>0</v>
      </c>
      <c r="G10" s="747">
        <v>0</v>
      </c>
      <c r="H10" s="747">
        <v>-5.2469999999999999E-3</v>
      </c>
      <c r="I10" s="747">
        <v>0</v>
      </c>
      <c r="J10" s="747">
        <v>0</v>
      </c>
      <c r="K10" s="747">
        <v>0</v>
      </c>
      <c r="L10" s="747">
        <v>0</v>
      </c>
      <c r="M10" s="589">
        <v>0</v>
      </c>
      <c r="N10" s="747">
        <v>3.9031097999999997</v>
      </c>
      <c r="O10" s="747">
        <v>13.821731940000001</v>
      </c>
      <c r="P10" s="747">
        <v>0</v>
      </c>
      <c r="Q10" s="747">
        <v>0</v>
      </c>
      <c r="R10" s="747">
        <v>0</v>
      </c>
      <c r="S10" s="505"/>
      <c r="T10" s="505"/>
    </row>
    <row r="11" spans="1:21">
      <c r="A11" s="261">
        <v>4</v>
      </c>
      <c r="B11" s="542" t="s">
        <v>1285</v>
      </c>
      <c r="C11" s="747">
        <v>30</v>
      </c>
      <c r="D11" s="747">
        <v>0</v>
      </c>
      <c r="E11" s="747">
        <v>0</v>
      </c>
      <c r="F11" s="747">
        <v>0</v>
      </c>
      <c r="G11" s="747">
        <v>0</v>
      </c>
      <c r="H11" s="747">
        <v>0</v>
      </c>
      <c r="I11" s="747">
        <v>0</v>
      </c>
      <c r="J11" s="747">
        <v>0</v>
      </c>
      <c r="K11" s="747">
        <v>0</v>
      </c>
      <c r="L11" s="747">
        <v>0</v>
      </c>
      <c r="M11" s="589">
        <v>0</v>
      </c>
      <c r="N11" s="747">
        <v>30</v>
      </c>
      <c r="O11" s="747">
        <v>0</v>
      </c>
      <c r="P11" s="747">
        <v>0</v>
      </c>
      <c r="Q11" s="747">
        <v>0</v>
      </c>
      <c r="R11" s="747">
        <v>0</v>
      </c>
      <c r="S11" s="505"/>
      <c r="T11" s="505"/>
      <c r="U11" s="747"/>
    </row>
    <row r="12" spans="1:21">
      <c r="A12" s="261">
        <v>5</v>
      </c>
      <c r="B12" s="542" t="s">
        <v>1286</v>
      </c>
      <c r="C12" s="747">
        <v>0</v>
      </c>
      <c r="D12" s="747">
        <v>0</v>
      </c>
      <c r="E12" s="747">
        <v>0</v>
      </c>
      <c r="F12" s="747">
        <v>0</v>
      </c>
      <c r="G12" s="747">
        <v>0</v>
      </c>
      <c r="H12" s="747">
        <v>-0.03</v>
      </c>
      <c r="I12" s="747">
        <v>0</v>
      </c>
      <c r="J12" s="747">
        <v>0</v>
      </c>
      <c r="K12" s="747">
        <v>0</v>
      </c>
      <c r="L12" s="747">
        <v>0</v>
      </c>
      <c r="M12" s="589">
        <v>0</v>
      </c>
      <c r="N12" s="747">
        <v>0</v>
      </c>
      <c r="O12" s="747">
        <v>0</v>
      </c>
      <c r="P12" s="747">
        <v>0</v>
      </c>
      <c r="Q12" s="747">
        <v>0</v>
      </c>
      <c r="R12" s="747">
        <v>0</v>
      </c>
      <c r="S12" s="505"/>
      <c r="T12" s="505"/>
    </row>
    <row r="13" spans="1:21">
      <c r="A13" s="261">
        <v>6</v>
      </c>
      <c r="B13" s="542" t="s">
        <v>1287</v>
      </c>
      <c r="C13" s="747">
        <v>17.12</v>
      </c>
      <c r="D13" s="747">
        <v>0</v>
      </c>
      <c r="E13" s="747">
        <v>0</v>
      </c>
      <c r="F13" s="747">
        <v>0</v>
      </c>
      <c r="G13" s="747">
        <v>0</v>
      </c>
      <c r="H13" s="747">
        <v>0</v>
      </c>
      <c r="I13" s="747">
        <v>0</v>
      </c>
      <c r="J13" s="747">
        <v>0</v>
      </c>
      <c r="K13" s="747">
        <v>663</v>
      </c>
      <c r="L13" s="747">
        <v>220</v>
      </c>
      <c r="M13" s="589">
        <v>0</v>
      </c>
      <c r="N13" s="747">
        <v>0.72</v>
      </c>
      <c r="O13" s="747">
        <v>2.42</v>
      </c>
      <c r="P13" s="747">
        <v>0</v>
      </c>
      <c r="Q13" s="747">
        <v>13.99</v>
      </c>
      <c r="R13" s="747">
        <v>0</v>
      </c>
      <c r="S13" s="505"/>
      <c r="T13" s="505"/>
    </row>
    <row r="14" spans="1:21">
      <c r="A14" s="261">
        <v>7</v>
      </c>
      <c r="B14" s="542" t="s">
        <v>1288</v>
      </c>
      <c r="C14" s="747">
        <v>0.1</v>
      </c>
      <c r="D14" s="747">
        <v>0</v>
      </c>
      <c r="E14" s="747">
        <v>0</v>
      </c>
      <c r="F14" s="747">
        <v>0</v>
      </c>
      <c r="G14" s="747">
        <v>0.05</v>
      </c>
      <c r="H14" s="747">
        <v>-0.15571099999999999</v>
      </c>
      <c r="I14" s="747">
        <v>0</v>
      </c>
      <c r="J14" s="747">
        <v>0</v>
      </c>
      <c r="K14" s="747">
        <v>0</v>
      </c>
      <c r="L14" s="747">
        <v>0</v>
      </c>
      <c r="M14" s="589">
        <v>0</v>
      </c>
      <c r="N14" s="747">
        <v>3.9031097999999997</v>
      </c>
      <c r="O14" s="747">
        <v>13.821731940000001</v>
      </c>
      <c r="P14" s="747">
        <v>0</v>
      </c>
      <c r="Q14" s="747">
        <v>0.1</v>
      </c>
      <c r="R14" s="747">
        <v>21.5</v>
      </c>
      <c r="S14" s="505"/>
      <c r="T14" s="505"/>
    </row>
    <row r="15" spans="1:21">
      <c r="A15" s="261">
        <v>8</v>
      </c>
      <c r="B15" s="542" t="s">
        <v>1289</v>
      </c>
      <c r="C15" s="747">
        <v>17.82602898</v>
      </c>
      <c r="D15" s="747">
        <v>0</v>
      </c>
      <c r="E15" s="747">
        <v>0</v>
      </c>
      <c r="F15" s="747">
        <v>0</v>
      </c>
      <c r="G15" s="747">
        <v>0.05</v>
      </c>
      <c r="H15" s="747">
        <v>-7.9535999999999996E-2</v>
      </c>
      <c r="I15" s="747">
        <v>0</v>
      </c>
      <c r="J15" s="747">
        <v>-0.08</v>
      </c>
      <c r="K15" s="747">
        <v>0</v>
      </c>
      <c r="L15" s="747">
        <v>0</v>
      </c>
      <c r="M15" s="589">
        <v>0</v>
      </c>
      <c r="N15" s="747">
        <v>0</v>
      </c>
      <c r="O15" s="747">
        <v>0</v>
      </c>
      <c r="P15" s="747">
        <v>0</v>
      </c>
      <c r="Q15" s="747">
        <v>0.1</v>
      </c>
      <c r="R15" s="747">
        <v>0</v>
      </c>
      <c r="S15" s="505"/>
      <c r="T15" s="505"/>
    </row>
    <row r="16" spans="1:21">
      <c r="A16" s="261">
        <v>9</v>
      </c>
      <c r="B16" s="542" t="s">
        <v>1290</v>
      </c>
      <c r="C16" s="747">
        <v>36069.229272999997</v>
      </c>
      <c r="D16" s="747">
        <v>0</v>
      </c>
      <c r="E16" s="747">
        <v>0</v>
      </c>
      <c r="F16" s="747">
        <v>4979.1900000000005</v>
      </c>
      <c r="G16" s="747">
        <v>720.7399999999999</v>
      </c>
      <c r="H16" s="747">
        <v>-972.15000000000009</v>
      </c>
      <c r="I16" s="747">
        <v>-333.51000000000005</v>
      </c>
      <c r="J16" s="747">
        <v>-586.83999999999992</v>
      </c>
      <c r="K16" s="747">
        <v>4517074</v>
      </c>
      <c r="L16" s="747">
        <v>3987156</v>
      </c>
      <c r="M16" s="589">
        <v>0.26960000000000001</v>
      </c>
      <c r="N16" s="747">
        <v>2330.7847859100002</v>
      </c>
      <c r="O16" s="747">
        <v>1826.9953843400001</v>
      </c>
      <c r="P16" s="747">
        <v>17095.839102750007</v>
      </c>
      <c r="Q16" s="747">
        <v>14815.63</v>
      </c>
      <c r="R16" s="747">
        <v>8.1463995744414959</v>
      </c>
      <c r="S16" s="505"/>
      <c r="T16" s="505"/>
    </row>
    <row r="17" spans="1:21">
      <c r="A17" s="261">
        <v>10</v>
      </c>
      <c r="B17" s="542" t="s">
        <v>1291</v>
      </c>
      <c r="C17" s="747">
        <v>11695.030128890001</v>
      </c>
      <c r="D17" s="747">
        <v>0</v>
      </c>
      <c r="E17" s="747">
        <v>0</v>
      </c>
      <c r="F17" s="747">
        <v>103.05714399999999</v>
      </c>
      <c r="G17" s="747">
        <v>151.526387</v>
      </c>
      <c r="H17" s="747">
        <v>-145.29031599999999</v>
      </c>
      <c r="I17" s="747">
        <v>-3.2973560000000002</v>
      </c>
      <c r="J17" s="747">
        <v>-127.11424700000001</v>
      </c>
      <c r="K17" s="747">
        <v>2598087</v>
      </c>
      <c r="L17" s="747">
        <v>2471264</v>
      </c>
      <c r="M17" s="589">
        <v>0.52359999999999995</v>
      </c>
      <c r="N17" s="747">
        <v>1296.81672181</v>
      </c>
      <c r="O17" s="747">
        <v>562.04340707999995</v>
      </c>
      <c r="P17" s="747">
        <v>8297.4699999999993</v>
      </c>
      <c r="Q17" s="747">
        <v>1538.7</v>
      </c>
      <c r="R17" s="747">
        <v>12.357499308854367</v>
      </c>
      <c r="S17" s="505"/>
      <c r="T17" s="505"/>
    </row>
    <row r="18" spans="1:21">
      <c r="A18" s="261">
        <v>11</v>
      </c>
      <c r="B18" s="542" t="s">
        <v>1292</v>
      </c>
      <c r="C18" s="747">
        <v>1026.7095426799999</v>
      </c>
      <c r="D18" s="747">
        <v>0</v>
      </c>
      <c r="E18" s="747">
        <v>0</v>
      </c>
      <c r="F18" s="747">
        <v>12.52</v>
      </c>
      <c r="G18" s="747">
        <v>5.3086860000000007</v>
      </c>
      <c r="H18" s="747">
        <v>-7.3388799999999996</v>
      </c>
      <c r="I18" s="747">
        <v>-2.4900000000000002</v>
      </c>
      <c r="J18" s="747">
        <v>-3.7113140000000002</v>
      </c>
      <c r="K18" s="747">
        <v>24432</v>
      </c>
      <c r="L18" s="747">
        <v>21620</v>
      </c>
      <c r="M18" s="589">
        <v>0.98429999999999995</v>
      </c>
      <c r="N18" s="747">
        <v>2.3395426800000001</v>
      </c>
      <c r="O18" s="747">
        <v>14.4</v>
      </c>
      <c r="P18" s="747">
        <v>996.71</v>
      </c>
      <c r="Q18" s="747">
        <v>13.26</v>
      </c>
      <c r="R18" s="747">
        <v>11.850173545922283</v>
      </c>
      <c r="S18" s="505"/>
      <c r="T18" s="505"/>
    </row>
    <row r="19" spans="1:21">
      <c r="A19" s="261">
        <v>12</v>
      </c>
      <c r="B19" s="542" t="s">
        <v>1293</v>
      </c>
      <c r="C19" s="747">
        <v>367.56</v>
      </c>
      <c r="D19" s="747">
        <v>0</v>
      </c>
      <c r="E19" s="747">
        <v>0</v>
      </c>
      <c r="F19" s="747">
        <v>196.31</v>
      </c>
      <c r="G19" s="747">
        <v>0</v>
      </c>
      <c r="H19" s="747">
        <v>-3.04</v>
      </c>
      <c r="I19" s="747">
        <v>-2.04</v>
      </c>
      <c r="J19" s="747">
        <v>0</v>
      </c>
      <c r="K19" s="747">
        <v>5875</v>
      </c>
      <c r="L19" s="747">
        <v>5224</v>
      </c>
      <c r="M19" s="589">
        <v>0</v>
      </c>
      <c r="N19" s="747">
        <v>0</v>
      </c>
      <c r="O19" s="747">
        <v>0</v>
      </c>
      <c r="P19" s="747">
        <v>0</v>
      </c>
      <c r="Q19" s="747">
        <v>367.56</v>
      </c>
      <c r="R19" s="747">
        <v>0</v>
      </c>
      <c r="S19" s="505"/>
      <c r="T19" s="505"/>
    </row>
    <row r="20" spans="1:21">
      <c r="A20" s="261">
        <v>13</v>
      </c>
      <c r="B20" s="542" t="s">
        <v>1294</v>
      </c>
      <c r="C20" s="747">
        <v>363.58355936999999</v>
      </c>
      <c r="D20" s="747">
        <v>0</v>
      </c>
      <c r="E20" s="747">
        <v>0</v>
      </c>
      <c r="F20" s="747">
        <v>317.44</v>
      </c>
      <c r="G20" s="747">
        <v>0</v>
      </c>
      <c r="H20" s="747">
        <v>-8.8021609999999999</v>
      </c>
      <c r="I20" s="747">
        <v>-8.64</v>
      </c>
      <c r="J20" s="747">
        <v>0</v>
      </c>
      <c r="K20" s="747">
        <v>8767</v>
      </c>
      <c r="L20" s="747">
        <v>7903</v>
      </c>
      <c r="M20" s="589">
        <v>0</v>
      </c>
      <c r="N20" s="747">
        <v>10.42355937</v>
      </c>
      <c r="O20" s="747">
        <v>3.01</v>
      </c>
      <c r="P20" s="747">
        <v>20.64</v>
      </c>
      <c r="Q20" s="747">
        <v>329.52</v>
      </c>
      <c r="R20" s="747">
        <v>1.2614664997657135</v>
      </c>
      <c r="S20" s="505"/>
      <c r="T20" s="505"/>
    </row>
    <row r="21" spans="1:21">
      <c r="A21" s="261">
        <v>14</v>
      </c>
      <c r="B21" s="542" t="s">
        <v>1295</v>
      </c>
      <c r="C21" s="747">
        <v>9.0617898100000005</v>
      </c>
      <c r="D21" s="747">
        <v>0</v>
      </c>
      <c r="E21" s="747">
        <v>0</v>
      </c>
      <c r="F21" s="747">
        <v>0.12</v>
      </c>
      <c r="G21" s="747">
        <v>5.46</v>
      </c>
      <c r="H21" s="747">
        <v>-4.7601639999999996</v>
      </c>
      <c r="I21" s="747">
        <v>-0.01</v>
      </c>
      <c r="J21" s="747">
        <v>-4.75</v>
      </c>
      <c r="K21" s="747">
        <v>213</v>
      </c>
      <c r="L21" s="747">
        <v>209</v>
      </c>
      <c r="M21" s="589">
        <v>0</v>
      </c>
      <c r="N21" s="747">
        <v>1.03354887</v>
      </c>
      <c r="O21" s="747">
        <v>0.10824094000000001</v>
      </c>
      <c r="P21" s="747">
        <v>2.2599999999999998</v>
      </c>
      <c r="Q21" s="747">
        <v>5.67</v>
      </c>
      <c r="R21" s="747">
        <v>4.1222771756352037</v>
      </c>
      <c r="S21" s="505"/>
      <c r="T21" s="505"/>
      <c r="U21" s="747"/>
    </row>
    <row r="22" spans="1:21">
      <c r="A22" s="261">
        <v>15</v>
      </c>
      <c r="B22" s="542" t="s">
        <v>1296</v>
      </c>
      <c r="C22" s="747">
        <v>0.22</v>
      </c>
      <c r="D22" s="747">
        <v>0</v>
      </c>
      <c r="E22" s="747">
        <v>0</v>
      </c>
      <c r="F22" s="747">
        <v>0.22</v>
      </c>
      <c r="G22" s="747">
        <v>0</v>
      </c>
      <c r="H22" s="747">
        <v>-0.01</v>
      </c>
      <c r="I22" s="747">
        <v>-0.01</v>
      </c>
      <c r="J22" s="747">
        <v>0</v>
      </c>
      <c r="K22" s="747">
        <v>17</v>
      </c>
      <c r="L22" s="747">
        <v>17</v>
      </c>
      <c r="M22" s="589">
        <v>0</v>
      </c>
      <c r="N22" s="747">
        <v>0</v>
      </c>
      <c r="O22" s="747">
        <v>0</v>
      </c>
      <c r="P22" s="747">
        <v>0</v>
      </c>
      <c r="Q22" s="747">
        <v>0.22</v>
      </c>
      <c r="R22" s="747">
        <v>0</v>
      </c>
      <c r="S22" s="505"/>
      <c r="T22" s="505"/>
    </row>
    <row r="23" spans="1:21">
      <c r="A23" s="261">
        <v>16</v>
      </c>
      <c r="B23" s="542" t="s">
        <v>1297</v>
      </c>
      <c r="C23" s="747">
        <v>511.65555806999998</v>
      </c>
      <c r="D23" s="747">
        <v>0</v>
      </c>
      <c r="E23" s="747">
        <v>0</v>
      </c>
      <c r="F23" s="747">
        <v>249.949872</v>
      </c>
      <c r="G23" s="747">
        <v>0</v>
      </c>
      <c r="H23" s="747">
        <v>-13.466771</v>
      </c>
      <c r="I23" s="747">
        <v>-12.639309000000001</v>
      </c>
      <c r="J23" s="747">
        <v>0</v>
      </c>
      <c r="K23" s="747">
        <v>8260</v>
      </c>
      <c r="L23" s="747">
        <v>6164</v>
      </c>
      <c r="M23" s="589">
        <v>0</v>
      </c>
      <c r="N23" s="747">
        <v>52.296944419999996</v>
      </c>
      <c r="O23" s="747">
        <v>76.61861365</v>
      </c>
      <c r="P23" s="747">
        <v>94.54</v>
      </c>
      <c r="Q23" s="747">
        <v>288.2</v>
      </c>
      <c r="R23" s="747">
        <v>14.470397937558884</v>
      </c>
      <c r="S23" s="505"/>
      <c r="T23" s="505"/>
    </row>
    <row r="24" spans="1:21">
      <c r="A24" s="261">
        <v>17</v>
      </c>
      <c r="B24" s="542" t="s">
        <v>1298</v>
      </c>
      <c r="C24" s="747">
        <v>427.95587602000001</v>
      </c>
      <c r="D24" s="747">
        <v>0</v>
      </c>
      <c r="E24" s="747">
        <v>0</v>
      </c>
      <c r="F24" s="747">
        <v>19.760000000000002</v>
      </c>
      <c r="G24" s="747">
        <v>0</v>
      </c>
      <c r="H24" s="747">
        <v>-1.4234009999999999</v>
      </c>
      <c r="I24" s="747">
        <v>-0.38</v>
      </c>
      <c r="J24" s="747">
        <v>0</v>
      </c>
      <c r="K24" s="747">
        <v>53243</v>
      </c>
      <c r="L24" s="747">
        <v>30701</v>
      </c>
      <c r="M24" s="589">
        <v>0.81659999999999999</v>
      </c>
      <c r="N24" s="747">
        <v>2.0623055300000002</v>
      </c>
      <c r="O24" s="747">
        <v>15.64446774</v>
      </c>
      <c r="P24" s="747">
        <v>54.689102749999996</v>
      </c>
      <c r="Q24" s="747">
        <v>355.56</v>
      </c>
      <c r="R24" s="747">
        <v>2.1088180403622352</v>
      </c>
      <c r="S24" s="505"/>
      <c r="T24" s="505"/>
    </row>
    <row r="25" spans="1:21">
      <c r="A25" s="261">
        <v>18</v>
      </c>
      <c r="B25" s="542" t="s">
        <v>1299</v>
      </c>
      <c r="C25" s="747">
        <v>113.58999911000001</v>
      </c>
      <c r="D25" s="747">
        <v>0</v>
      </c>
      <c r="E25" s="747">
        <v>0</v>
      </c>
      <c r="F25" s="747">
        <v>67.874572999999998</v>
      </c>
      <c r="G25" s="747">
        <v>-0.24199999999999999</v>
      </c>
      <c r="H25" s="747">
        <v>-4.802251</v>
      </c>
      <c r="I25" s="747">
        <v>-3.1903779999999999</v>
      </c>
      <c r="J25" s="747">
        <v>-1.524</v>
      </c>
      <c r="K25" s="747">
        <v>457</v>
      </c>
      <c r="L25" s="747">
        <v>328</v>
      </c>
      <c r="M25" s="589">
        <v>0</v>
      </c>
      <c r="N25" s="747">
        <v>11.89399886</v>
      </c>
      <c r="O25" s="747">
        <v>23.406000249999998</v>
      </c>
      <c r="P25" s="747">
        <v>38.36</v>
      </c>
      <c r="Q25" s="747">
        <v>39.93</v>
      </c>
      <c r="R25" s="747">
        <v>7.6327242904800121</v>
      </c>
      <c r="S25" s="505"/>
      <c r="T25" s="505"/>
    </row>
    <row r="26" spans="1:21">
      <c r="A26" s="261">
        <v>19</v>
      </c>
      <c r="B26" s="542" t="s">
        <v>1300</v>
      </c>
      <c r="C26" s="747">
        <v>0.01</v>
      </c>
      <c r="D26" s="747">
        <v>0</v>
      </c>
      <c r="E26" s="747">
        <v>0</v>
      </c>
      <c r="F26" s="747">
        <v>0.01</v>
      </c>
      <c r="G26" s="747">
        <v>0</v>
      </c>
      <c r="H26" s="747">
        <v>-9.9939999999999994E-3</v>
      </c>
      <c r="I26" s="747">
        <v>-0.01</v>
      </c>
      <c r="J26" s="747">
        <v>0</v>
      </c>
      <c r="K26" s="747">
        <v>0</v>
      </c>
      <c r="L26" s="747">
        <v>0</v>
      </c>
      <c r="M26" s="589">
        <v>0</v>
      </c>
      <c r="N26" s="747">
        <v>0</v>
      </c>
      <c r="O26" s="747">
        <v>0</v>
      </c>
      <c r="P26" s="747">
        <v>0</v>
      </c>
      <c r="Q26" s="747">
        <v>0.01</v>
      </c>
      <c r="R26" s="747">
        <v>0</v>
      </c>
      <c r="S26" s="505"/>
      <c r="T26" s="505"/>
    </row>
    <row r="27" spans="1:21">
      <c r="A27" s="261">
        <v>20</v>
      </c>
      <c r="B27" s="542" t="s">
        <v>1301</v>
      </c>
      <c r="C27" s="747">
        <v>4789.9765974399998</v>
      </c>
      <c r="D27" s="747">
        <v>0</v>
      </c>
      <c r="E27" s="747">
        <v>0</v>
      </c>
      <c r="F27" s="747">
        <v>939.96320900000001</v>
      </c>
      <c r="G27" s="747">
        <v>0</v>
      </c>
      <c r="H27" s="747">
        <v>-62.126387999999999</v>
      </c>
      <c r="I27" s="747">
        <v>-58.276790999999996</v>
      </c>
      <c r="J27" s="747">
        <v>0</v>
      </c>
      <c r="K27" s="747">
        <v>489380</v>
      </c>
      <c r="L27" s="747">
        <v>468033</v>
      </c>
      <c r="M27" s="589">
        <v>0.59919999999999995</v>
      </c>
      <c r="N27" s="747">
        <v>248.72679978000002</v>
      </c>
      <c r="O27" s="747">
        <v>16.589797660000002</v>
      </c>
      <c r="P27" s="747">
        <v>2649.43</v>
      </c>
      <c r="Q27" s="747">
        <v>0</v>
      </c>
      <c r="R27" s="747">
        <v>9.3880150926690664</v>
      </c>
      <c r="S27" s="505"/>
      <c r="T27" s="505"/>
    </row>
    <row r="28" spans="1:21">
      <c r="A28" s="261">
        <v>21</v>
      </c>
      <c r="B28" s="542" t="s">
        <v>1302</v>
      </c>
      <c r="C28" s="747">
        <v>6706.6384109200008</v>
      </c>
      <c r="D28" s="747">
        <v>0</v>
      </c>
      <c r="E28" s="747">
        <v>0</v>
      </c>
      <c r="F28" s="747">
        <v>6.775500000000001E-2</v>
      </c>
      <c r="G28" s="747">
        <v>0</v>
      </c>
      <c r="H28" s="747">
        <v>-8.4309399999999997</v>
      </c>
      <c r="I28" s="747">
        <v>-1.0877E-2</v>
      </c>
      <c r="J28" s="747">
        <v>0</v>
      </c>
      <c r="K28" s="747">
        <v>70064</v>
      </c>
      <c r="L28" s="747">
        <v>62905</v>
      </c>
      <c r="M28" s="589">
        <v>0.92649999999999999</v>
      </c>
      <c r="N28" s="747">
        <v>1.79565379</v>
      </c>
      <c r="O28" s="747">
        <v>0.28275713000000002</v>
      </c>
      <c r="P28" s="747">
        <v>2343.38</v>
      </c>
      <c r="Q28" s="747">
        <v>4361.18</v>
      </c>
      <c r="R28" s="747">
        <v>5.3597497700474701</v>
      </c>
      <c r="S28" s="505"/>
      <c r="T28" s="505"/>
    </row>
    <row r="29" spans="1:21">
      <c r="A29" s="261">
        <v>22</v>
      </c>
      <c r="B29" s="542" t="s">
        <v>1303</v>
      </c>
      <c r="C29" s="747">
        <v>1603.0618368400001</v>
      </c>
      <c r="D29" s="747">
        <v>0</v>
      </c>
      <c r="E29" s="747">
        <v>0</v>
      </c>
      <c r="F29" s="747">
        <v>114.436662</v>
      </c>
      <c r="G29" s="747">
        <v>108.5566</v>
      </c>
      <c r="H29" s="747">
        <v>-34.823491000000004</v>
      </c>
      <c r="I29" s="747">
        <v>-4.7776560000000003</v>
      </c>
      <c r="J29" s="747">
        <v>-24.803498000000001</v>
      </c>
      <c r="K29" s="747">
        <v>26835</v>
      </c>
      <c r="L29" s="747">
        <v>22815</v>
      </c>
      <c r="M29" s="589">
        <v>0</v>
      </c>
      <c r="N29" s="747">
        <v>65.528270790000022</v>
      </c>
      <c r="O29" s="747">
        <v>29.063566050000002</v>
      </c>
      <c r="P29" s="747">
        <v>236.09</v>
      </c>
      <c r="Q29" s="747">
        <v>1272.3800000000001</v>
      </c>
      <c r="R29" s="747">
        <v>2.6131501610807399</v>
      </c>
      <c r="S29" s="505"/>
      <c r="T29" s="505"/>
    </row>
    <row r="30" spans="1:21">
      <c r="A30" s="261">
        <v>23</v>
      </c>
      <c r="B30" s="542" t="s">
        <v>1304</v>
      </c>
      <c r="C30" s="747">
        <v>935.90663246999998</v>
      </c>
      <c r="D30" s="747">
        <v>0</v>
      </c>
      <c r="E30" s="747">
        <v>0</v>
      </c>
      <c r="F30" s="747">
        <v>44.159390999999999</v>
      </c>
      <c r="G30" s="747">
        <v>-5.8698E-2</v>
      </c>
      <c r="H30" s="747">
        <v>-1.7018399999999998</v>
      </c>
      <c r="I30" s="747">
        <v>-0.89999000000000007</v>
      </c>
      <c r="J30" s="747">
        <v>0.21385100000000001</v>
      </c>
      <c r="K30" s="747">
        <v>440955</v>
      </c>
      <c r="L30" s="747">
        <v>113099</v>
      </c>
      <c r="M30" s="589">
        <v>0.90690000000000004</v>
      </c>
      <c r="N30" s="747">
        <v>316.62220639999998</v>
      </c>
      <c r="O30" s="747">
        <v>256.86442606999998</v>
      </c>
      <c r="P30" s="747">
        <v>345.36</v>
      </c>
      <c r="Q30" s="747">
        <v>17.07</v>
      </c>
      <c r="R30" s="747">
        <v>8.2659301321461101</v>
      </c>
      <c r="S30" s="505"/>
      <c r="T30" s="505"/>
    </row>
    <row r="31" spans="1:21">
      <c r="A31" s="261">
        <v>24</v>
      </c>
      <c r="B31" s="542" t="s">
        <v>1305</v>
      </c>
      <c r="C31" s="747">
        <v>42.370845559999999</v>
      </c>
      <c r="D31" s="747">
        <v>0</v>
      </c>
      <c r="E31" s="747">
        <v>0</v>
      </c>
      <c r="F31" s="747">
        <v>27.986557999999999</v>
      </c>
      <c r="G31" s="747">
        <v>-1.0229999999999999</v>
      </c>
      <c r="H31" s="747">
        <v>-2.170677</v>
      </c>
      <c r="I31" s="747">
        <v>-1.1408559999999999</v>
      </c>
      <c r="J31" s="747">
        <v>-1.0229999999999999</v>
      </c>
      <c r="K31" s="747">
        <v>1546</v>
      </c>
      <c r="L31" s="747">
        <v>1198</v>
      </c>
      <c r="M31" s="589">
        <v>0</v>
      </c>
      <c r="N31" s="747">
        <v>11.809472479999998</v>
      </c>
      <c r="O31" s="747">
        <v>2.5713730799999999</v>
      </c>
      <c r="P31" s="747">
        <v>2.75</v>
      </c>
      <c r="Q31" s="747">
        <v>25.24</v>
      </c>
      <c r="R31" s="747">
        <v>2.1812843660772105</v>
      </c>
    </row>
    <row r="32" spans="1:21">
      <c r="A32" s="261">
        <v>25</v>
      </c>
      <c r="B32" s="542" t="s">
        <v>1306</v>
      </c>
      <c r="C32" s="747">
        <v>751.30072098999995</v>
      </c>
      <c r="D32" s="747">
        <v>0</v>
      </c>
      <c r="E32" s="747">
        <v>0</v>
      </c>
      <c r="F32" s="747">
        <v>75.203361000000001</v>
      </c>
      <c r="G32" s="747">
        <v>132.89152000000001</v>
      </c>
      <c r="H32" s="747">
        <v>-139.36024399999999</v>
      </c>
      <c r="I32" s="747">
        <v>-3.6572020000000003</v>
      </c>
      <c r="J32" s="747">
        <v>-135.157444</v>
      </c>
      <c r="K32" s="747">
        <v>10024</v>
      </c>
      <c r="L32" s="747">
        <v>7997</v>
      </c>
      <c r="M32" s="589">
        <v>0</v>
      </c>
      <c r="N32" s="747">
        <v>156.51975019999995</v>
      </c>
      <c r="O32" s="747">
        <v>223.93097079</v>
      </c>
      <c r="P32" s="747">
        <v>230.45</v>
      </c>
      <c r="Q32" s="747">
        <v>140.38999999999999</v>
      </c>
      <c r="R32" s="747">
        <v>7.9649294320041211</v>
      </c>
    </row>
    <row r="33" spans="1:18">
      <c r="A33" s="261">
        <v>26</v>
      </c>
      <c r="B33" s="542" t="s">
        <v>1307</v>
      </c>
      <c r="C33" s="747">
        <v>1329.21578451</v>
      </c>
      <c r="D33" s="747">
        <v>0</v>
      </c>
      <c r="E33" s="747">
        <v>0</v>
      </c>
      <c r="F33" s="747">
        <v>1225.5136600000001</v>
      </c>
      <c r="G33" s="747">
        <v>3.88</v>
      </c>
      <c r="H33" s="747">
        <v>-17.932032</v>
      </c>
      <c r="I33" s="747">
        <v>-13.495928000000001</v>
      </c>
      <c r="J33" s="747">
        <v>-1.84</v>
      </c>
      <c r="K33" s="747">
        <v>13869</v>
      </c>
      <c r="L33" s="747">
        <v>13603</v>
      </c>
      <c r="M33" s="589">
        <v>0.75749999999999995</v>
      </c>
      <c r="N33" s="747">
        <v>8.49578451</v>
      </c>
      <c r="O33" s="747">
        <v>23.24</v>
      </c>
      <c r="P33" s="747">
        <v>70.23</v>
      </c>
      <c r="Q33" s="747">
        <v>0</v>
      </c>
      <c r="R33" s="747">
        <v>0.88033235465579129</v>
      </c>
    </row>
    <row r="34" spans="1:18">
      <c r="A34" s="261">
        <v>27</v>
      </c>
      <c r="B34" s="542" t="s">
        <v>1308</v>
      </c>
      <c r="C34" s="747">
        <v>1307.0282508799999</v>
      </c>
      <c r="D34" s="747">
        <v>0</v>
      </c>
      <c r="E34" s="747">
        <v>0</v>
      </c>
      <c r="F34" s="747">
        <v>46.07</v>
      </c>
      <c r="G34" s="747">
        <v>13.881904</v>
      </c>
      <c r="H34" s="747">
        <v>-17.005455000000001</v>
      </c>
      <c r="I34" s="747">
        <v>-1.13866</v>
      </c>
      <c r="J34" s="747">
        <v>-10.220189</v>
      </c>
      <c r="K34" s="747">
        <v>6420</v>
      </c>
      <c r="L34" s="747">
        <v>5648</v>
      </c>
      <c r="M34" s="589">
        <v>0.81499999999999995</v>
      </c>
      <c r="N34" s="747">
        <v>8.2682508800000001</v>
      </c>
      <c r="O34" s="747">
        <v>441.55</v>
      </c>
      <c r="P34" s="747">
        <v>685.76</v>
      </c>
      <c r="Q34" s="747">
        <v>171.45</v>
      </c>
      <c r="R34" s="747">
        <v>9.6632251641453522</v>
      </c>
    </row>
    <row r="35" spans="1:18">
      <c r="A35" s="261">
        <v>28</v>
      </c>
      <c r="B35" s="542" t="s">
        <v>1309</v>
      </c>
      <c r="C35" s="747">
        <v>2102.8768803400003</v>
      </c>
      <c r="D35" s="747">
        <v>0</v>
      </c>
      <c r="E35" s="747">
        <v>0</v>
      </c>
      <c r="F35" s="747">
        <v>863.13741099999993</v>
      </c>
      <c r="G35" s="747">
        <v>223.827924</v>
      </c>
      <c r="H35" s="747">
        <v>-363.49391900000001</v>
      </c>
      <c r="I35" s="747">
        <v>-104.878079</v>
      </c>
      <c r="J35" s="747">
        <v>-256.841791</v>
      </c>
      <c r="K35" s="747">
        <v>724735</v>
      </c>
      <c r="L35" s="747">
        <v>720642</v>
      </c>
      <c r="M35" s="589">
        <v>0.2452</v>
      </c>
      <c r="N35" s="747">
        <v>76.109235200000029</v>
      </c>
      <c r="O35" s="747">
        <v>99.027645140000033</v>
      </c>
      <c r="P35" s="747">
        <v>834.66</v>
      </c>
      <c r="Q35" s="747">
        <v>1093.07</v>
      </c>
      <c r="R35" s="747">
        <v>6.2888887794341253</v>
      </c>
    </row>
    <row r="36" spans="1:18">
      <c r="A36" s="261">
        <v>29</v>
      </c>
      <c r="B36" s="542" t="s">
        <v>1310</v>
      </c>
      <c r="C36" s="747">
        <v>10.236686089999999</v>
      </c>
      <c r="D36" s="747">
        <v>0</v>
      </c>
      <c r="E36" s="747">
        <v>0</v>
      </c>
      <c r="F36" s="747">
        <v>0.01</v>
      </c>
      <c r="G36" s="747">
        <v>2.63</v>
      </c>
      <c r="H36" s="747">
        <v>-0.44024099999999999</v>
      </c>
      <c r="I36" s="747">
        <v>-0.01</v>
      </c>
      <c r="J36" s="747">
        <v>-0.43</v>
      </c>
      <c r="K36" s="747">
        <v>141</v>
      </c>
      <c r="L36" s="747">
        <v>126</v>
      </c>
      <c r="M36" s="589">
        <v>0</v>
      </c>
      <c r="N36" s="747">
        <v>6.2566860899999996</v>
      </c>
      <c r="O36" s="747">
        <v>1.01</v>
      </c>
      <c r="P36" s="747">
        <v>2.7</v>
      </c>
      <c r="Q36" s="747">
        <v>0.27</v>
      </c>
      <c r="R36" s="747">
        <v>5.681078499383128</v>
      </c>
    </row>
    <row r="37" spans="1:18">
      <c r="A37" s="261">
        <v>30</v>
      </c>
      <c r="B37" s="542" t="s">
        <v>1311</v>
      </c>
      <c r="C37" s="747">
        <v>4.7645489200000002</v>
      </c>
      <c r="D37" s="747">
        <v>0</v>
      </c>
      <c r="E37" s="747">
        <v>0</v>
      </c>
      <c r="F37" s="747">
        <v>0.96</v>
      </c>
      <c r="G37" s="747">
        <v>0</v>
      </c>
      <c r="H37" s="747">
        <v>-1.0032000000000001E-2</v>
      </c>
      <c r="I37" s="747">
        <v>-0.01</v>
      </c>
      <c r="J37" s="747">
        <v>0</v>
      </c>
      <c r="K37" s="747">
        <v>85</v>
      </c>
      <c r="L37" s="747">
        <v>80</v>
      </c>
      <c r="M37" s="589">
        <v>0</v>
      </c>
      <c r="N37" s="747">
        <v>3.02454892</v>
      </c>
      <c r="O37" s="747">
        <v>0</v>
      </c>
      <c r="P37" s="747">
        <v>0</v>
      </c>
      <c r="Q37" s="747">
        <v>1.73</v>
      </c>
      <c r="R37" s="747">
        <v>11.448473273310412</v>
      </c>
    </row>
    <row r="38" spans="1:18">
      <c r="A38" s="261">
        <v>31</v>
      </c>
      <c r="B38" s="542" t="s">
        <v>1312</v>
      </c>
      <c r="C38" s="747">
        <v>681.60001096999997</v>
      </c>
      <c r="D38" s="747">
        <v>0</v>
      </c>
      <c r="E38" s="747">
        <v>0</v>
      </c>
      <c r="F38" s="747">
        <v>444.91939000000002</v>
      </c>
      <c r="G38" s="747">
        <v>22.834243000000001</v>
      </c>
      <c r="H38" s="747">
        <v>-149.23857899999999</v>
      </c>
      <c r="I38" s="747">
        <v>-108.845393</v>
      </c>
      <c r="J38" s="747">
        <v>-39.454766999999997</v>
      </c>
      <c r="K38" s="747">
        <v>20074</v>
      </c>
      <c r="L38" s="747">
        <v>14917</v>
      </c>
      <c r="M38" s="589">
        <v>0.52129999999999999</v>
      </c>
      <c r="N38" s="747">
        <v>25.231403609999997</v>
      </c>
      <c r="O38" s="747">
        <v>24.96860736</v>
      </c>
      <c r="P38" s="747">
        <v>76.41</v>
      </c>
      <c r="Q38" s="747">
        <v>554.99</v>
      </c>
      <c r="R38" s="747">
        <v>4.82031060517585</v>
      </c>
    </row>
    <row r="39" spans="1:18">
      <c r="A39" s="261">
        <v>32</v>
      </c>
      <c r="B39" s="542" t="s">
        <v>1313</v>
      </c>
      <c r="C39" s="747">
        <v>1134.2267459</v>
      </c>
      <c r="D39" s="747">
        <v>0</v>
      </c>
      <c r="E39" s="747">
        <v>0</v>
      </c>
      <c r="F39" s="747">
        <v>153.11000000000001</v>
      </c>
      <c r="G39" s="747">
        <v>7.8618300000000003</v>
      </c>
      <c r="H39" s="747">
        <v>-18.417984000000001</v>
      </c>
      <c r="I39" s="747">
        <v>-2.2999999999999998</v>
      </c>
      <c r="J39" s="747">
        <v>-13.728169999999999</v>
      </c>
      <c r="K39" s="747">
        <v>11872</v>
      </c>
      <c r="L39" s="747">
        <v>11449</v>
      </c>
      <c r="M39" s="589">
        <v>0</v>
      </c>
      <c r="N39" s="747">
        <v>2.8583275800000001</v>
      </c>
      <c r="O39" s="747">
        <v>4.1784183200000005</v>
      </c>
      <c r="P39" s="747">
        <v>80.59</v>
      </c>
      <c r="Q39" s="747">
        <v>1046.5999999999999</v>
      </c>
      <c r="R39" s="747">
        <v>1.4801248882129128</v>
      </c>
    </row>
    <row r="40" spans="1:18">
      <c r="A40" s="261">
        <v>33</v>
      </c>
      <c r="B40" s="542" t="s">
        <v>1314</v>
      </c>
      <c r="C40" s="747">
        <v>154.64886722</v>
      </c>
      <c r="D40" s="747">
        <v>0</v>
      </c>
      <c r="E40" s="747">
        <v>0</v>
      </c>
      <c r="F40" s="747">
        <v>75.965451999999999</v>
      </c>
      <c r="G40" s="747">
        <v>-0.58030300000000001</v>
      </c>
      <c r="H40" s="747">
        <v>-1.5793810000000001</v>
      </c>
      <c r="I40" s="747">
        <v>-1.477932</v>
      </c>
      <c r="J40" s="747">
        <v>2.8077000000000001E-2</v>
      </c>
      <c r="K40" s="747">
        <v>1723</v>
      </c>
      <c r="L40" s="747">
        <v>1214</v>
      </c>
      <c r="M40" s="589">
        <v>0</v>
      </c>
      <c r="N40" s="747">
        <v>22.67177414</v>
      </c>
      <c r="O40" s="747">
        <v>8.4870930800000011</v>
      </c>
      <c r="P40" s="747">
        <v>33.36</v>
      </c>
      <c r="Q40" s="747">
        <v>90.13</v>
      </c>
      <c r="R40" s="747">
        <v>4.6930320631449112</v>
      </c>
    </row>
    <row r="41" spans="1:18">
      <c r="A41" s="261">
        <v>34</v>
      </c>
      <c r="B41" s="542" t="s">
        <v>1315</v>
      </c>
      <c r="C41" s="747">
        <v>17226.985110439997</v>
      </c>
      <c r="D41" s="747">
        <v>0</v>
      </c>
      <c r="E41" s="747">
        <v>0</v>
      </c>
      <c r="F41" s="747">
        <v>691.13</v>
      </c>
      <c r="G41" s="747">
        <v>0.01</v>
      </c>
      <c r="H41" s="747">
        <v>-36.14</v>
      </c>
      <c r="I41" s="747">
        <v>-20.59</v>
      </c>
      <c r="J41" s="747">
        <v>0</v>
      </c>
      <c r="K41" s="747">
        <v>4350</v>
      </c>
      <c r="L41" s="747">
        <v>4090</v>
      </c>
      <c r="M41" s="589">
        <v>0</v>
      </c>
      <c r="N41" s="747">
        <v>272.44435952000003</v>
      </c>
      <c r="O41" s="747">
        <v>2469.44075092</v>
      </c>
      <c r="P41" s="747">
        <v>3686.7699999999995</v>
      </c>
      <c r="Q41" s="747">
        <v>10798.33</v>
      </c>
      <c r="R41" s="747">
        <v>10.7585059609578</v>
      </c>
    </row>
    <row r="42" spans="1:18">
      <c r="A42" s="261">
        <v>35</v>
      </c>
      <c r="B42" s="542" t="s">
        <v>1316</v>
      </c>
      <c r="C42" s="747">
        <v>15482.703148929999</v>
      </c>
      <c r="D42" s="747">
        <v>0</v>
      </c>
      <c r="E42" s="747">
        <v>0</v>
      </c>
      <c r="F42" s="747">
        <v>422.44806399999999</v>
      </c>
      <c r="G42" s="747">
        <v>0.01</v>
      </c>
      <c r="H42" s="747">
        <v>-32.241057000000005</v>
      </c>
      <c r="I42" s="747">
        <v>-18.341936</v>
      </c>
      <c r="J42" s="747">
        <v>0</v>
      </c>
      <c r="K42" s="747">
        <v>4041</v>
      </c>
      <c r="L42" s="747">
        <v>3949</v>
      </c>
      <c r="M42" s="589">
        <v>0</v>
      </c>
      <c r="N42" s="747">
        <v>168.24314892999999</v>
      </c>
      <c r="O42" s="747">
        <v>1863.83</v>
      </c>
      <c r="P42" s="747">
        <v>3419.22</v>
      </c>
      <c r="Q42" s="747">
        <v>10031.41</v>
      </c>
      <c r="R42" s="747">
        <v>1.4791042271312065E-4</v>
      </c>
    </row>
    <row r="43" spans="1:18">
      <c r="A43" s="261">
        <v>36</v>
      </c>
      <c r="B43" s="542" t="s">
        <v>1317</v>
      </c>
      <c r="C43" s="747">
        <v>0.86744988000000001</v>
      </c>
      <c r="D43" s="747">
        <v>0</v>
      </c>
      <c r="E43" s="747">
        <v>0</v>
      </c>
      <c r="F43" s="747">
        <v>-6.6200000000000005E-4</v>
      </c>
      <c r="G43" s="747">
        <v>0</v>
      </c>
      <c r="H43" s="747">
        <v>1.1789999999999999E-3</v>
      </c>
      <c r="I43" s="747">
        <v>-6.6200000000000005E-4</v>
      </c>
      <c r="J43" s="747">
        <v>0</v>
      </c>
      <c r="K43" s="747">
        <v>0</v>
      </c>
      <c r="L43" s="747">
        <v>0</v>
      </c>
      <c r="M43" s="589">
        <v>0</v>
      </c>
      <c r="N43" s="747">
        <v>0.86744988000000001</v>
      </c>
      <c r="O43" s="747">
        <v>0</v>
      </c>
      <c r="P43" s="747">
        <v>0</v>
      </c>
      <c r="Q43" s="747">
        <v>0</v>
      </c>
      <c r="R43" s="747">
        <v>2.4572464607407638</v>
      </c>
    </row>
    <row r="44" spans="1:18">
      <c r="A44" s="261">
        <v>37</v>
      </c>
      <c r="B44" s="542" t="s">
        <v>1318</v>
      </c>
      <c r="C44" s="747">
        <v>720.91546506999998</v>
      </c>
      <c r="D44" s="747">
        <v>0</v>
      </c>
      <c r="E44" s="747">
        <v>0</v>
      </c>
      <c r="F44" s="747">
        <v>13.958534</v>
      </c>
      <c r="G44" s="747">
        <v>0</v>
      </c>
      <c r="H44" s="747">
        <v>-0.97301399999999993</v>
      </c>
      <c r="I44" s="747">
        <v>-1.9955000000000001E-2</v>
      </c>
      <c r="J44" s="747">
        <v>0</v>
      </c>
      <c r="K44" s="747">
        <v>309</v>
      </c>
      <c r="L44" s="747">
        <v>141</v>
      </c>
      <c r="M44" s="589">
        <v>0</v>
      </c>
      <c r="N44" s="747">
        <v>64.593653790000005</v>
      </c>
      <c r="O44" s="747">
        <v>571.32181128000002</v>
      </c>
      <c r="P44" s="747">
        <v>0</v>
      </c>
      <c r="Q44" s="747">
        <v>73.17</v>
      </c>
      <c r="R44" s="747">
        <v>11.415558416279424</v>
      </c>
    </row>
    <row r="45" spans="1:18">
      <c r="A45" s="261">
        <v>38</v>
      </c>
      <c r="B45" s="542" t="s">
        <v>1319</v>
      </c>
      <c r="C45" s="747">
        <v>1022.49904656</v>
      </c>
      <c r="D45" s="747">
        <v>0</v>
      </c>
      <c r="E45" s="747">
        <v>0</v>
      </c>
      <c r="F45" s="747">
        <v>254.72</v>
      </c>
      <c r="G45" s="747">
        <v>0</v>
      </c>
      <c r="H45" s="747">
        <v>-2.9201269999999999</v>
      </c>
      <c r="I45" s="747">
        <v>-2.23</v>
      </c>
      <c r="J45" s="747">
        <v>0</v>
      </c>
      <c r="K45" s="747">
        <v>0</v>
      </c>
      <c r="L45" s="747">
        <v>0</v>
      </c>
      <c r="M45" s="589">
        <v>0</v>
      </c>
      <c r="N45" s="747">
        <v>38.740106920000002</v>
      </c>
      <c r="O45" s="747">
        <v>34.288939640000002</v>
      </c>
      <c r="P45" s="747">
        <v>255.72</v>
      </c>
      <c r="Q45" s="747">
        <v>693.75</v>
      </c>
      <c r="R45" s="747">
        <v>4.1412763213620165</v>
      </c>
    </row>
    <row r="46" spans="1:18">
      <c r="A46" s="261">
        <v>39</v>
      </c>
      <c r="B46" s="542" t="s">
        <v>1320</v>
      </c>
      <c r="C46" s="747">
        <v>563.13675134999994</v>
      </c>
      <c r="D46" s="747">
        <v>0</v>
      </c>
      <c r="E46" s="747">
        <v>0</v>
      </c>
      <c r="F46" s="747">
        <v>72.738133000000005</v>
      </c>
      <c r="G46" s="747">
        <v>13.097594000000001</v>
      </c>
      <c r="H46" s="747">
        <v>-16.586976</v>
      </c>
      <c r="I46" s="747">
        <v>-0.44145099999999998</v>
      </c>
      <c r="J46" s="747">
        <v>-15.508308999999999</v>
      </c>
      <c r="K46" s="747">
        <v>8650</v>
      </c>
      <c r="L46" s="747">
        <v>4781</v>
      </c>
      <c r="M46" s="589">
        <v>0</v>
      </c>
      <c r="N46" s="747">
        <v>205.32887185999996</v>
      </c>
      <c r="O46" s="747">
        <v>55.877879489999998</v>
      </c>
      <c r="P46" s="747">
        <v>62.48</v>
      </c>
      <c r="Q46" s="747">
        <v>239.44</v>
      </c>
      <c r="R46" s="747">
        <v>8.8897087806657282</v>
      </c>
    </row>
    <row r="47" spans="1:18">
      <c r="A47" s="261">
        <v>40</v>
      </c>
      <c r="B47" s="542" t="s">
        <v>1321</v>
      </c>
      <c r="C47" s="747">
        <v>4981.8009996900009</v>
      </c>
      <c r="D47" s="747">
        <v>0</v>
      </c>
      <c r="E47" s="747">
        <v>0</v>
      </c>
      <c r="F47" s="747">
        <v>1818.29</v>
      </c>
      <c r="G47" s="747">
        <v>264.24</v>
      </c>
      <c r="H47" s="747">
        <v>-140.19999999999999</v>
      </c>
      <c r="I47" s="747">
        <v>-74.94</v>
      </c>
      <c r="J47" s="747">
        <v>-59.59</v>
      </c>
      <c r="K47" s="747">
        <v>0</v>
      </c>
      <c r="L47" s="747">
        <v>0</v>
      </c>
      <c r="M47" s="589">
        <v>0</v>
      </c>
      <c r="N47" s="747">
        <v>497.68765618999998</v>
      </c>
      <c r="O47" s="747">
        <v>312.74334349999998</v>
      </c>
      <c r="P47" s="747">
        <v>712.14</v>
      </c>
      <c r="Q47" s="747">
        <v>3459.2000000000003</v>
      </c>
      <c r="R47" s="747">
        <v>15.356687271282127</v>
      </c>
    </row>
    <row r="48" spans="1:18">
      <c r="A48" s="261">
        <v>41</v>
      </c>
      <c r="B48" s="542" t="s">
        <v>1322</v>
      </c>
      <c r="C48" s="747">
        <v>2444.8453517200001</v>
      </c>
      <c r="D48" s="747">
        <v>0</v>
      </c>
      <c r="E48" s="747">
        <v>0</v>
      </c>
      <c r="F48" s="747">
        <v>699.21532100000002</v>
      </c>
      <c r="G48" s="747">
        <v>177.049046</v>
      </c>
      <c r="H48" s="747">
        <v>-54.952059999999996</v>
      </c>
      <c r="I48" s="747">
        <v>-38.952779</v>
      </c>
      <c r="J48" s="747">
        <v>-13.337659</v>
      </c>
      <c r="K48" s="747">
        <v>0</v>
      </c>
      <c r="L48" s="747">
        <v>0</v>
      </c>
      <c r="M48" s="589">
        <v>1.0500000000000001E-2</v>
      </c>
      <c r="N48" s="747">
        <v>64.05947876999997</v>
      </c>
      <c r="O48" s="747">
        <v>24.485872950000001</v>
      </c>
      <c r="P48" s="747">
        <v>448.79</v>
      </c>
      <c r="Q48" s="747">
        <v>1907.5</v>
      </c>
      <c r="R48" s="747">
        <v>0.5037901224502731</v>
      </c>
    </row>
    <row r="49" spans="1:18">
      <c r="A49" s="261">
        <v>42</v>
      </c>
      <c r="B49" s="542" t="s">
        <v>1323</v>
      </c>
      <c r="C49" s="747">
        <v>816.40818500000012</v>
      </c>
      <c r="D49" s="747">
        <v>0</v>
      </c>
      <c r="E49" s="747">
        <v>0</v>
      </c>
      <c r="F49" s="747">
        <v>672.16731599999991</v>
      </c>
      <c r="G49" s="747">
        <v>5.3336269999999999</v>
      </c>
      <c r="H49" s="747">
        <v>-10.952248000000001</v>
      </c>
      <c r="I49" s="747">
        <v>-4.1178480000000004</v>
      </c>
      <c r="J49" s="747">
        <v>-6.4301139999999997</v>
      </c>
      <c r="K49" s="747">
        <v>0</v>
      </c>
      <c r="L49" s="747">
        <v>0</v>
      </c>
      <c r="M49" s="589">
        <v>0.94399999999999995</v>
      </c>
      <c r="N49" s="747">
        <v>82.369711510000016</v>
      </c>
      <c r="O49" s="747">
        <v>30.018473490000005</v>
      </c>
      <c r="P49" s="747">
        <v>19.96</v>
      </c>
      <c r="Q49" s="747">
        <v>684.05</v>
      </c>
      <c r="R49" s="747">
        <v>7.8243911914806032</v>
      </c>
    </row>
    <row r="50" spans="1:18">
      <c r="A50" s="261">
        <v>43</v>
      </c>
      <c r="B50" s="542" t="s">
        <v>1324</v>
      </c>
      <c r="C50" s="747">
        <v>1720.5474629700004</v>
      </c>
      <c r="D50" s="747">
        <v>0</v>
      </c>
      <c r="E50" s="747">
        <v>0</v>
      </c>
      <c r="F50" s="747">
        <v>446.84707399999996</v>
      </c>
      <c r="G50" s="747">
        <v>72.478795000000005</v>
      </c>
      <c r="H50" s="747">
        <v>-70.096624000000006</v>
      </c>
      <c r="I50" s="747">
        <v>-31.865622999999999</v>
      </c>
      <c r="J50" s="747">
        <v>-35.464976</v>
      </c>
      <c r="K50" s="747">
        <v>0</v>
      </c>
      <c r="L50" s="747">
        <v>0</v>
      </c>
      <c r="M50" s="589">
        <v>0</v>
      </c>
      <c r="N50" s="747">
        <v>351.25846590999998</v>
      </c>
      <c r="O50" s="747">
        <v>258.23899705999997</v>
      </c>
      <c r="P50" s="747">
        <v>243.39</v>
      </c>
      <c r="Q50" s="747">
        <v>867.65</v>
      </c>
      <c r="R50" s="747">
        <v>5.8028009833968834</v>
      </c>
    </row>
    <row r="51" spans="1:18">
      <c r="A51" s="261">
        <v>44</v>
      </c>
      <c r="B51" s="542" t="s">
        <v>1325</v>
      </c>
      <c r="C51" s="747">
        <v>20995.214403979997</v>
      </c>
      <c r="D51" s="747">
        <v>0</v>
      </c>
      <c r="E51" s="747">
        <v>0</v>
      </c>
      <c r="F51" s="747">
        <v>11766.775185999999</v>
      </c>
      <c r="G51" s="747">
        <v>642.32694800000002</v>
      </c>
      <c r="H51" s="747">
        <v>-1171.957658</v>
      </c>
      <c r="I51" s="747">
        <v>-381.16074300000002</v>
      </c>
      <c r="J51" s="747">
        <v>-767.40461300000004</v>
      </c>
      <c r="K51" s="747">
        <v>364095</v>
      </c>
      <c r="L51" s="747">
        <v>328629</v>
      </c>
      <c r="M51" s="589">
        <v>4.7899999999999998E-2</v>
      </c>
      <c r="N51" s="747">
        <v>517.35218368999995</v>
      </c>
      <c r="O51" s="747">
        <v>1019.25133536</v>
      </c>
      <c r="P51" s="747">
        <v>6460.9108849300001</v>
      </c>
      <c r="Q51" s="747">
        <v>12997.7</v>
      </c>
      <c r="R51" s="747">
        <v>6.4081609292786279</v>
      </c>
    </row>
    <row r="52" spans="1:18">
      <c r="A52" s="261">
        <v>45</v>
      </c>
      <c r="B52" s="542" t="s">
        <v>1326</v>
      </c>
      <c r="C52" s="747">
        <v>9837.0854852799985</v>
      </c>
      <c r="D52" s="747">
        <v>0</v>
      </c>
      <c r="E52" s="747">
        <v>0</v>
      </c>
      <c r="F52" s="747">
        <v>51.792057</v>
      </c>
      <c r="G52" s="747">
        <v>-1.9493</v>
      </c>
      <c r="H52" s="747">
        <v>-19.046279999999999</v>
      </c>
      <c r="I52" s="747">
        <v>-0.82405899999999999</v>
      </c>
      <c r="J52" s="747">
        <v>-6.6677559999999998</v>
      </c>
      <c r="K52" s="747">
        <v>357730</v>
      </c>
      <c r="L52" s="747">
        <v>153633</v>
      </c>
      <c r="M52" s="589">
        <v>0</v>
      </c>
      <c r="N52" s="747">
        <v>579.75294600999996</v>
      </c>
      <c r="O52" s="747">
        <v>483.52770808000002</v>
      </c>
      <c r="P52" s="747">
        <v>1196.8548311900001</v>
      </c>
      <c r="Q52" s="747">
        <v>7576.95</v>
      </c>
      <c r="R52" s="747">
        <v>8.3715944853005375</v>
      </c>
    </row>
    <row r="53" spans="1:18">
      <c r="A53" s="261">
        <v>46</v>
      </c>
      <c r="B53" s="542" t="s">
        <v>1327</v>
      </c>
      <c r="C53" s="747">
        <v>1127.9786543799996</v>
      </c>
      <c r="D53" s="747">
        <v>0</v>
      </c>
      <c r="E53" s="747">
        <v>0</v>
      </c>
      <c r="F53" s="747">
        <v>33.372179000000003</v>
      </c>
      <c r="G53" s="747">
        <v>-3.8537240000000001</v>
      </c>
      <c r="H53" s="747">
        <v>-10.491692</v>
      </c>
      <c r="I53" s="747">
        <v>-0.41780099999999998</v>
      </c>
      <c r="J53" s="747">
        <v>-9.0201759999999993</v>
      </c>
      <c r="K53" s="747">
        <v>44902</v>
      </c>
      <c r="L53" s="747">
        <v>30110</v>
      </c>
      <c r="M53" s="589">
        <v>0</v>
      </c>
      <c r="N53" s="747">
        <v>457.1209175799998</v>
      </c>
      <c r="O53" s="747">
        <v>145.29290560999999</v>
      </c>
      <c r="P53" s="747">
        <v>187.18483118999998</v>
      </c>
      <c r="Q53" s="747">
        <v>0</v>
      </c>
      <c r="R53" s="747">
        <v>4.9106195456748996</v>
      </c>
    </row>
    <row r="54" spans="1:18">
      <c r="A54" s="261">
        <v>47</v>
      </c>
      <c r="B54" s="542" t="s">
        <v>1328</v>
      </c>
      <c r="C54" s="747">
        <v>2571.1911871299999</v>
      </c>
      <c r="D54" s="747">
        <v>0</v>
      </c>
      <c r="E54" s="747">
        <v>0</v>
      </c>
      <c r="F54" s="747">
        <v>0.13</v>
      </c>
      <c r="G54" s="747">
        <v>1.37</v>
      </c>
      <c r="H54" s="747">
        <v>-3.2931810000000001</v>
      </c>
      <c r="I54" s="747">
        <v>-0.01</v>
      </c>
      <c r="J54" s="747">
        <v>-1.43</v>
      </c>
      <c r="K54" s="747">
        <v>283076</v>
      </c>
      <c r="L54" s="747">
        <v>102291</v>
      </c>
      <c r="M54" s="589">
        <v>0.81510000000000005</v>
      </c>
      <c r="N54" s="747">
        <v>6.2485191500000008</v>
      </c>
      <c r="O54" s="747">
        <v>2.5326679799999998</v>
      </c>
      <c r="P54" s="747">
        <v>1.41</v>
      </c>
      <c r="Q54" s="747">
        <v>2560.9899999999998</v>
      </c>
      <c r="R54" s="747">
        <v>2.5383456124351396E-2</v>
      </c>
    </row>
    <row r="55" spans="1:18">
      <c r="A55" s="261">
        <v>48</v>
      </c>
      <c r="B55" s="542" t="s">
        <v>1329</v>
      </c>
      <c r="C55" s="747">
        <v>10.96496945</v>
      </c>
      <c r="D55" s="747">
        <v>0</v>
      </c>
      <c r="E55" s="747">
        <v>0</v>
      </c>
      <c r="F55" s="747">
        <v>0</v>
      </c>
      <c r="G55" s="747">
        <v>-8.4037000000000001E-2</v>
      </c>
      <c r="H55" s="747">
        <v>4.2260460000000002</v>
      </c>
      <c r="I55" s="747">
        <v>0</v>
      </c>
      <c r="J55" s="747">
        <v>4.2359629999999999</v>
      </c>
      <c r="K55" s="747">
        <v>198</v>
      </c>
      <c r="L55" s="747">
        <v>100</v>
      </c>
      <c r="M55" s="589">
        <v>0</v>
      </c>
      <c r="N55" s="747">
        <v>0.71083678000000006</v>
      </c>
      <c r="O55" s="747">
        <v>6.32413267</v>
      </c>
      <c r="P55" s="747">
        <v>0</v>
      </c>
      <c r="Q55" s="747">
        <v>3.93</v>
      </c>
      <c r="R55" s="747">
        <v>9.0447462075844332</v>
      </c>
    </row>
    <row r="56" spans="1:18">
      <c r="A56" s="261">
        <v>49</v>
      </c>
      <c r="B56" s="542" t="s">
        <v>1330</v>
      </c>
      <c r="C56" s="747">
        <v>5728.4158881100002</v>
      </c>
      <c r="D56" s="747">
        <v>0</v>
      </c>
      <c r="E56" s="747">
        <v>0</v>
      </c>
      <c r="F56" s="747">
        <v>18.292266000000001</v>
      </c>
      <c r="G56" s="747">
        <v>0.61218799999999995</v>
      </c>
      <c r="H56" s="747">
        <v>-8.6805260000000004</v>
      </c>
      <c r="I56" s="747">
        <v>-0.38387000000000004</v>
      </c>
      <c r="J56" s="747">
        <v>-0.32554899999999998</v>
      </c>
      <c r="K56" s="747">
        <v>20783</v>
      </c>
      <c r="L56" s="747">
        <v>17528</v>
      </c>
      <c r="M56" s="589">
        <v>0.24099999999999999</v>
      </c>
      <c r="N56" s="747">
        <v>103.38788629000007</v>
      </c>
      <c r="O56" s="747">
        <v>329.37800182000001</v>
      </c>
      <c r="P56" s="747">
        <v>1008.26</v>
      </c>
      <c r="Q56" s="747">
        <v>4287.3900000000003</v>
      </c>
      <c r="R56" s="747">
        <v>14.076673466573888</v>
      </c>
    </row>
    <row r="57" spans="1:18">
      <c r="A57" s="261">
        <v>50</v>
      </c>
      <c r="B57" s="542" t="s">
        <v>1331</v>
      </c>
      <c r="C57" s="747">
        <v>398.53478620999999</v>
      </c>
      <c r="D57" s="747">
        <v>0</v>
      </c>
      <c r="E57" s="747">
        <v>0</v>
      </c>
      <c r="F57" s="747">
        <v>-2.3879999999999999E-3</v>
      </c>
      <c r="G57" s="747">
        <v>6.2730000000000008E-3</v>
      </c>
      <c r="H57" s="747">
        <v>-0.80692699999999995</v>
      </c>
      <c r="I57" s="747">
        <v>-1.2388E-2</v>
      </c>
      <c r="J57" s="747">
        <v>-0.127994</v>
      </c>
      <c r="K57" s="747">
        <v>8771</v>
      </c>
      <c r="L57" s="747">
        <v>3604</v>
      </c>
      <c r="M57" s="589">
        <v>0</v>
      </c>
      <c r="N57" s="747">
        <v>12.284786209999998</v>
      </c>
      <c r="O57" s="747">
        <v>0</v>
      </c>
      <c r="P57" s="747">
        <v>0</v>
      </c>
      <c r="Q57" s="747">
        <v>386.25</v>
      </c>
      <c r="R57" s="747">
        <v>0.10698463410301459</v>
      </c>
    </row>
    <row r="58" spans="1:18">
      <c r="A58" s="261">
        <v>51</v>
      </c>
      <c r="B58" s="542" t="s">
        <v>1332</v>
      </c>
      <c r="C58" s="747">
        <v>2073.0865670399999</v>
      </c>
      <c r="D58" s="747">
        <v>0</v>
      </c>
      <c r="E58" s="747">
        <v>0</v>
      </c>
      <c r="F58" s="747">
        <v>134.948339</v>
      </c>
      <c r="G58" s="747">
        <v>531.67873399999996</v>
      </c>
      <c r="H58" s="747">
        <v>-291.35938700000003</v>
      </c>
      <c r="I58" s="747">
        <v>-6.6530910000000008</v>
      </c>
      <c r="J58" s="747">
        <v>-280.55967600000002</v>
      </c>
      <c r="K58" s="747">
        <v>21680</v>
      </c>
      <c r="L58" s="747">
        <v>19192</v>
      </c>
      <c r="M58" s="589">
        <v>0</v>
      </c>
      <c r="N58" s="747">
        <v>64.015851740000002</v>
      </c>
      <c r="O58" s="747">
        <v>254.47071529999999</v>
      </c>
      <c r="P58" s="747">
        <v>1291.33</v>
      </c>
      <c r="Q58" s="747">
        <v>463.27</v>
      </c>
      <c r="R58" s="747">
        <v>12.45861488919957</v>
      </c>
    </row>
    <row r="59" spans="1:18">
      <c r="A59" s="261">
        <v>52</v>
      </c>
      <c r="B59" s="542" t="s">
        <v>1333</v>
      </c>
      <c r="C59" s="747">
        <v>371399.94272732997</v>
      </c>
      <c r="D59" s="747">
        <v>0</v>
      </c>
      <c r="E59" s="747">
        <v>0</v>
      </c>
      <c r="F59" s="747">
        <v>134.362022</v>
      </c>
      <c r="G59" s="747">
        <v>533.378513</v>
      </c>
      <c r="H59" s="747">
        <v>-1436.2427170000001</v>
      </c>
      <c r="I59" s="747">
        <v>-385.161655</v>
      </c>
      <c r="J59" s="747">
        <v>-581.77131300000008</v>
      </c>
      <c r="K59" s="747">
        <v>21680</v>
      </c>
      <c r="L59" s="747">
        <v>19192</v>
      </c>
      <c r="M59" s="589">
        <v>0</v>
      </c>
      <c r="N59" s="747">
        <v>30929.68</v>
      </c>
      <c r="O59" s="747">
        <v>34782.879999999997</v>
      </c>
      <c r="P59" s="747">
        <v>107381.86</v>
      </c>
      <c r="Q59" s="747">
        <v>198038.55</v>
      </c>
      <c r="R59" s="747">
        <v>18.649851947539563</v>
      </c>
    </row>
    <row r="60" spans="1:18">
      <c r="A60" s="516">
        <v>53</v>
      </c>
      <c r="B60" s="161" t="s">
        <v>1334</v>
      </c>
      <c r="C60" s="747">
        <v>29661.526413609998</v>
      </c>
      <c r="D60" s="747">
        <v>0</v>
      </c>
      <c r="E60" s="747">
        <v>0</v>
      </c>
      <c r="F60" s="747">
        <v>1519.076996</v>
      </c>
      <c r="G60" s="747">
        <v>1068.9452060000001</v>
      </c>
      <c r="H60" s="747">
        <v>-410.40161299999994</v>
      </c>
      <c r="I60" s="747">
        <v>-56.931365999999997</v>
      </c>
      <c r="J60" s="747">
        <v>-281.61731500000002</v>
      </c>
      <c r="K60" s="747">
        <v>63005</v>
      </c>
      <c r="L60" s="747">
        <v>48691</v>
      </c>
      <c r="M60" s="589">
        <v>0</v>
      </c>
      <c r="N60" s="747">
        <v>2182.6676940000007</v>
      </c>
      <c r="O60" s="747">
        <v>4783.0972803900004</v>
      </c>
      <c r="P60" s="747">
        <v>5663.61651308</v>
      </c>
      <c r="Q60" s="747">
        <v>17032.14</v>
      </c>
      <c r="R60" s="747">
        <v>5.3078044434376501</v>
      </c>
    </row>
    <row r="61" spans="1:18">
      <c r="A61" s="261">
        <v>54</v>
      </c>
      <c r="B61" s="542" t="s">
        <v>1335</v>
      </c>
      <c r="C61" s="747">
        <v>26762.16706408</v>
      </c>
      <c r="D61" s="747">
        <v>0</v>
      </c>
      <c r="E61" s="747">
        <v>0</v>
      </c>
      <c r="F61" s="747">
        <v>4.3220330000000002</v>
      </c>
      <c r="G61" s="747">
        <v>84.467390000000009</v>
      </c>
      <c r="H61" s="747">
        <v>-57.027369999999998</v>
      </c>
      <c r="I61" s="747">
        <v>-11.203557999999999</v>
      </c>
      <c r="J61" s="747">
        <v>-36.578618000000006</v>
      </c>
      <c r="K61" s="747">
        <v>0</v>
      </c>
      <c r="L61" s="747">
        <v>0</v>
      </c>
      <c r="M61" s="589">
        <v>0</v>
      </c>
      <c r="N61" s="747">
        <v>75.116879549999993</v>
      </c>
      <c r="O61" s="747">
        <v>29.490184530000001</v>
      </c>
      <c r="P61" s="747">
        <v>103.65</v>
      </c>
      <c r="Q61" s="747">
        <v>1279.28</v>
      </c>
      <c r="R61" s="747">
        <v>5.4639050203682293</v>
      </c>
    </row>
    <row r="62" spans="1:18">
      <c r="A62" s="261">
        <v>55</v>
      </c>
      <c r="B62" s="542" t="s">
        <v>1336</v>
      </c>
      <c r="C62" s="747">
        <v>2899.3593495299988</v>
      </c>
      <c r="D62" s="747">
        <v>0</v>
      </c>
      <c r="E62" s="747">
        <v>0</v>
      </c>
      <c r="F62" s="747">
        <v>1514.7549630000001</v>
      </c>
      <c r="G62" s="747">
        <v>984.47781599999996</v>
      </c>
      <c r="H62" s="747">
        <v>-353.37424299999998</v>
      </c>
      <c r="I62" s="747">
        <v>-45.727808000000003</v>
      </c>
      <c r="J62" s="747">
        <v>-245.03869700000001</v>
      </c>
      <c r="K62" s="747">
        <v>63005</v>
      </c>
      <c r="L62" s="747">
        <v>48691</v>
      </c>
      <c r="M62" s="589">
        <v>0.19900000000000001</v>
      </c>
      <c r="N62" s="747">
        <v>2107.5508144500009</v>
      </c>
      <c r="O62" s="747">
        <v>4753.6070958600003</v>
      </c>
      <c r="P62" s="747">
        <v>5559.9665130800004</v>
      </c>
      <c r="Q62" s="747">
        <v>15752.86</v>
      </c>
      <c r="R62" s="747">
        <v>6.1916254305903715</v>
      </c>
    </row>
    <row r="63" spans="1:18">
      <c r="A63" s="535">
        <v>56</v>
      </c>
      <c r="B63" s="536" t="s">
        <v>1337</v>
      </c>
      <c r="C63" s="746">
        <v>504519.84556054993</v>
      </c>
      <c r="D63" s="746">
        <v>0</v>
      </c>
      <c r="E63" s="746">
        <v>0</v>
      </c>
      <c r="F63" s="746">
        <v>21556.222732999999</v>
      </c>
      <c r="G63" s="746">
        <v>4071.0176950000005</v>
      </c>
      <c r="H63" s="746">
        <v>-4760.6246310000006</v>
      </c>
      <c r="I63" s="746">
        <v>-1301.0923650000002</v>
      </c>
      <c r="J63" s="746">
        <v>-2664.7489820000001</v>
      </c>
      <c r="K63" s="746">
        <v>5724764</v>
      </c>
      <c r="L63" s="746">
        <v>4703686</v>
      </c>
      <c r="M63" s="889">
        <v>0.3367</v>
      </c>
      <c r="N63" s="746">
        <v>38692.770992490005</v>
      </c>
      <c r="O63" s="746">
        <v>46842.776322919999</v>
      </c>
      <c r="P63" s="746">
        <v>145328.59133195001</v>
      </c>
      <c r="Q63" s="746">
        <v>273388.71999999997</v>
      </c>
      <c r="R63" s="746">
        <v>16.069884326821835</v>
      </c>
    </row>
    <row r="64" spans="1:18" ht="60" customHeight="1">
      <c r="B64" s="1253" t="s">
        <v>1512</v>
      </c>
      <c r="C64" s="1253"/>
      <c r="D64" s="1253"/>
      <c r="E64" s="1253"/>
      <c r="F64" s="1253"/>
      <c r="G64" s="1253"/>
      <c r="H64" s="1253"/>
      <c r="I64" s="1253"/>
      <c r="J64" s="1253"/>
      <c r="K64" s="1253"/>
      <c r="L64" s="1253"/>
      <c r="M64" s="1253"/>
      <c r="N64" s="1253"/>
      <c r="O64" s="1253"/>
      <c r="P64" s="1253"/>
      <c r="Q64" s="1253"/>
      <c r="R64" s="1253"/>
    </row>
    <row r="68" spans="1:20" s="360" customFormat="1" ht="13.5" customHeight="1">
      <c r="A68" s="506"/>
      <c r="B68" s="508" t="s">
        <v>1339</v>
      </c>
      <c r="C68" s="509" t="s">
        <v>254</v>
      </c>
      <c r="D68" s="509" t="s">
        <v>255</v>
      </c>
      <c r="E68" s="509" t="s">
        <v>256</v>
      </c>
      <c r="F68" s="509" t="s">
        <v>257</v>
      </c>
      <c r="G68" s="509" t="s">
        <v>258</v>
      </c>
      <c r="H68" s="509" t="s">
        <v>259</v>
      </c>
      <c r="I68" s="509" t="s">
        <v>260</v>
      </c>
      <c r="J68" s="509" t="s">
        <v>261</v>
      </c>
      <c r="K68" s="509" t="s">
        <v>262</v>
      </c>
      <c r="L68" s="509" t="s">
        <v>263</v>
      </c>
      <c r="M68" s="509" t="s">
        <v>264</v>
      </c>
      <c r="N68" s="509" t="s">
        <v>265</v>
      </c>
      <c r="O68" s="509" t="s">
        <v>329</v>
      </c>
      <c r="P68" s="509" t="s">
        <v>330</v>
      </c>
      <c r="Q68" s="509" t="s">
        <v>331</v>
      </c>
      <c r="R68" s="517" t="s">
        <v>1343</v>
      </c>
      <c r="S68" s="534"/>
      <c r="T68" s="534"/>
    </row>
    <row r="69" spans="1:20" s="360" customFormat="1" ht="153" customHeight="1">
      <c r="A69" s="149" t="s">
        <v>1765</v>
      </c>
      <c r="B69" s="541"/>
      <c r="C69" s="1254" t="s">
        <v>332</v>
      </c>
      <c r="D69" s="1255"/>
      <c r="E69" s="1255"/>
      <c r="F69" s="1255"/>
      <c r="G69" s="1256"/>
      <c r="H69" s="1254" t="s">
        <v>282</v>
      </c>
      <c r="I69" s="1255"/>
      <c r="J69" s="1255"/>
      <c r="K69" s="1254" t="s">
        <v>1344</v>
      </c>
      <c r="L69" s="1255"/>
      <c r="M69" s="1249" t="s">
        <v>1345</v>
      </c>
      <c r="N69" s="1249" t="s">
        <v>1346</v>
      </c>
      <c r="O69" s="1249" t="s">
        <v>1347</v>
      </c>
      <c r="P69" s="1249" t="s">
        <v>1348</v>
      </c>
      <c r="Q69" s="1249" t="s">
        <v>1349</v>
      </c>
      <c r="R69" s="1251" t="s">
        <v>1350</v>
      </c>
      <c r="S69" s="534"/>
      <c r="T69" s="534"/>
    </row>
    <row r="70" spans="1:20" s="360" customFormat="1" ht="34">
      <c r="A70" s="507" t="s">
        <v>218</v>
      </c>
      <c r="B70" s="510"/>
      <c r="C70" s="511"/>
      <c r="D70" s="512" t="s">
        <v>1340</v>
      </c>
      <c r="E70" s="513" t="s">
        <v>1341</v>
      </c>
      <c r="F70" s="513" t="s">
        <v>1342</v>
      </c>
      <c r="G70" s="513" t="s">
        <v>980</v>
      </c>
      <c r="H70" s="511"/>
      <c r="I70" s="512" t="s">
        <v>1351</v>
      </c>
      <c r="J70" s="513" t="s">
        <v>980</v>
      </c>
      <c r="K70" s="511"/>
      <c r="L70" s="514" t="s">
        <v>1352</v>
      </c>
      <c r="M70" s="1250"/>
      <c r="N70" s="1250"/>
      <c r="O70" s="1250"/>
      <c r="P70" s="1250"/>
      <c r="Q70" s="1250"/>
      <c r="R70" s="1252"/>
      <c r="S70" s="534"/>
      <c r="T70" s="534"/>
    </row>
    <row r="71" spans="1:20">
      <c r="A71" s="515">
        <v>1</v>
      </c>
      <c r="B71" s="161" t="s">
        <v>1282</v>
      </c>
      <c r="C71" s="747">
        <v>458364</v>
      </c>
      <c r="D71" s="747">
        <v>0</v>
      </c>
      <c r="E71" s="747">
        <v>0</v>
      </c>
      <c r="F71" s="747">
        <v>30822.894492200001</v>
      </c>
      <c r="G71" s="747">
        <v>4614.1278233100002</v>
      </c>
      <c r="H71" s="747">
        <v>-3120.8476564299999</v>
      </c>
      <c r="I71" s="747">
        <v>-1092.048633953902</v>
      </c>
      <c r="J71" s="747">
        <v>-1302.6602237944176</v>
      </c>
      <c r="K71" s="747">
        <v>6768243</v>
      </c>
      <c r="L71" s="747">
        <v>5469634</v>
      </c>
      <c r="M71" s="589">
        <v>2.1034872100971101E-3</v>
      </c>
      <c r="N71" s="747">
        <v>78703.767534960003</v>
      </c>
      <c r="O71" s="747">
        <v>49036.673622020004</v>
      </c>
      <c r="P71" s="747">
        <v>136629.59941684001</v>
      </c>
      <c r="Q71" s="747">
        <v>194306.73768382997</v>
      </c>
      <c r="R71" s="747">
        <v>17.09</v>
      </c>
      <c r="S71" s="505"/>
      <c r="T71" s="505"/>
    </row>
    <row r="72" spans="1:20">
      <c r="A72" s="261">
        <v>2</v>
      </c>
      <c r="B72" s="542" t="s">
        <v>1283</v>
      </c>
      <c r="C72" s="747">
        <v>12643.436483650001</v>
      </c>
      <c r="D72" s="747">
        <v>0</v>
      </c>
      <c r="E72" s="747">
        <v>0</v>
      </c>
      <c r="F72" s="747">
        <v>274.65584805000003</v>
      </c>
      <c r="G72" s="747">
        <v>181.16083065999999</v>
      </c>
      <c r="H72" s="747">
        <v>-193.04666843000001</v>
      </c>
      <c r="I72" s="747">
        <v>-43.946874862492017</v>
      </c>
      <c r="J72" s="747">
        <v>-39.704447493408466</v>
      </c>
      <c r="K72" s="747">
        <v>401167</v>
      </c>
      <c r="L72" s="747">
        <v>140184</v>
      </c>
      <c r="M72" s="589">
        <v>0</v>
      </c>
      <c r="N72" s="747">
        <v>1691.1178574699986</v>
      </c>
      <c r="O72" s="747">
        <v>1011.8005372</v>
      </c>
      <c r="P72" s="747">
        <v>1868.0542445900001</v>
      </c>
      <c r="Q72" s="747">
        <v>8072.4638443900003</v>
      </c>
      <c r="R72" s="747">
        <v>20</v>
      </c>
      <c r="S72" s="505"/>
      <c r="T72" s="505"/>
    </row>
    <row r="73" spans="1:20">
      <c r="A73" s="261">
        <v>3</v>
      </c>
      <c r="B73" s="542" t="s">
        <v>1284</v>
      </c>
      <c r="C73" s="747">
        <v>22.679882750000001</v>
      </c>
      <c r="D73" s="747">
        <v>0</v>
      </c>
      <c r="E73" s="747">
        <v>0</v>
      </c>
      <c r="F73" s="747">
        <v>0</v>
      </c>
      <c r="G73" s="747">
        <v>0.10386083</v>
      </c>
      <c r="H73" s="747">
        <v>-0.3477420299999901</v>
      </c>
      <c r="I73" s="747">
        <v>0</v>
      </c>
      <c r="J73" s="747">
        <v>-8.5434020459629369E-3</v>
      </c>
      <c r="K73" s="747">
        <v>159</v>
      </c>
      <c r="L73" s="747">
        <v>55</v>
      </c>
      <c r="M73" s="589">
        <v>0</v>
      </c>
      <c r="N73" s="747">
        <v>3.8923018099999998</v>
      </c>
      <c r="O73" s="747">
        <v>17.814227750000001</v>
      </c>
      <c r="P73" s="747">
        <v>0</v>
      </c>
      <c r="Q73" s="747">
        <v>0.97335318999999998</v>
      </c>
      <c r="R73" s="747">
        <v>1</v>
      </c>
      <c r="S73" s="505"/>
      <c r="T73" s="505"/>
    </row>
    <row r="74" spans="1:20">
      <c r="A74" s="261">
        <v>4</v>
      </c>
      <c r="B74" s="542" t="s">
        <v>1285</v>
      </c>
      <c r="C74" s="747">
        <v>0</v>
      </c>
      <c r="D74" s="747">
        <v>0</v>
      </c>
      <c r="E74" s="747">
        <v>0</v>
      </c>
      <c r="F74" s="747">
        <v>0</v>
      </c>
      <c r="G74" s="747">
        <v>0</v>
      </c>
      <c r="H74" s="747">
        <v>0</v>
      </c>
      <c r="I74" s="747">
        <v>0</v>
      </c>
      <c r="J74" s="747">
        <v>0</v>
      </c>
      <c r="K74" s="747">
        <v>0</v>
      </c>
      <c r="L74" s="747">
        <v>0</v>
      </c>
      <c r="M74" s="589">
        <v>0</v>
      </c>
      <c r="N74" s="747">
        <v>0</v>
      </c>
      <c r="O74" s="747">
        <v>0</v>
      </c>
      <c r="P74" s="747">
        <v>0</v>
      </c>
      <c r="Q74" s="747">
        <v>0</v>
      </c>
      <c r="R74" s="747">
        <v>0</v>
      </c>
      <c r="S74" s="505"/>
      <c r="T74" s="505"/>
    </row>
    <row r="75" spans="1:20">
      <c r="A75" s="261">
        <v>5</v>
      </c>
      <c r="B75" s="542" t="s">
        <v>1286</v>
      </c>
      <c r="C75" s="747">
        <v>0</v>
      </c>
      <c r="D75" s="747">
        <v>0</v>
      </c>
      <c r="E75" s="747">
        <v>0</v>
      </c>
      <c r="F75" s="747">
        <v>0</v>
      </c>
      <c r="G75" s="747">
        <v>0</v>
      </c>
      <c r="H75" s="747">
        <v>0</v>
      </c>
      <c r="I75" s="747">
        <v>0</v>
      </c>
      <c r="J75" s="747">
        <v>0</v>
      </c>
      <c r="K75" s="747">
        <v>0</v>
      </c>
      <c r="L75" s="747">
        <v>0</v>
      </c>
      <c r="M75" s="589">
        <v>0</v>
      </c>
      <c r="N75" s="747">
        <v>0</v>
      </c>
      <c r="O75" s="747">
        <v>0</v>
      </c>
      <c r="P75" s="747">
        <v>0</v>
      </c>
      <c r="Q75" s="747">
        <v>0</v>
      </c>
      <c r="R75" s="747">
        <v>0</v>
      </c>
      <c r="S75" s="505"/>
      <c r="T75" s="505"/>
    </row>
    <row r="76" spans="1:20">
      <c r="A76" s="261">
        <v>6</v>
      </c>
      <c r="B76" s="542" t="s">
        <v>1287</v>
      </c>
      <c r="C76" s="747">
        <v>0</v>
      </c>
      <c r="D76" s="747">
        <v>0</v>
      </c>
      <c r="E76" s="747">
        <v>0</v>
      </c>
      <c r="F76" s="747">
        <v>0</v>
      </c>
      <c r="G76" s="747">
        <v>0</v>
      </c>
      <c r="H76" s="747">
        <v>0</v>
      </c>
      <c r="I76" s="747">
        <v>0</v>
      </c>
      <c r="J76" s="747">
        <v>0</v>
      </c>
      <c r="K76" s="747">
        <v>0</v>
      </c>
      <c r="L76" s="747">
        <v>0</v>
      </c>
      <c r="M76" s="589">
        <v>0</v>
      </c>
      <c r="N76" s="747">
        <v>0</v>
      </c>
      <c r="O76" s="747">
        <v>0</v>
      </c>
      <c r="P76" s="747">
        <v>0</v>
      </c>
      <c r="Q76" s="747">
        <v>0</v>
      </c>
      <c r="R76" s="747">
        <v>0</v>
      </c>
      <c r="S76" s="505"/>
      <c r="T76" s="505"/>
    </row>
    <row r="77" spans="1:20">
      <c r="A77" s="261">
        <v>7</v>
      </c>
      <c r="B77" s="542" t="s">
        <v>1288</v>
      </c>
      <c r="C77" s="747">
        <v>22.12201623</v>
      </c>
      <c r="D77" s="747">
        <v>0</v>
      </c>
      <c r="E77" s="747">
        <v>0</v>
      </c>
      <c r="F77" s="747">
        <v>0</v>
      </c>
      <c r="G77" s="747">
        <v>0</v>
      </c>
      <c r="H77" s="747">
        <v>-0.33918847448684131</v>
      </c>
      <c r="I77" s="747">
        <v>0</v>
      </c>
      <c r="J77" s="747">
        <v>0</v>
      </c>
      <c r="K77" s="747">
        <v>159</v>
      </c>
      <c r="L77" s="747">
        <v>55</v>
      </c>
      <c r="M77" s="589">
        <v>0</v>
      </c>
      <c r="N77" s="747">
        <v>3.3344352900000001</v>
      </c>
      <c r="O77" s="747">
        <v>17.814227750000001</v>
      </c>
      <c r="P77" s="747">
        <v>0</v>
      </c>
      <c r="Q77" s="747">
        <v>0.97335318999999998</v>
      </c>
      <c r="R77" s="747">
        <v>7</v>
      </c>
      <c r="S77" s="505"/>
      <c r="T77" s="505"/>
    </row>
    <row r="78" spans="1:20">
      <c r="A78" s="261">
        <v>8</v>
      </c>
      <c r="B78" s="542" t="s">
        <v>1289</v>
      </c>
      <c r="C78" s="747">
        <v>0.55786652000000003</v>
      </c>
      <c r="D78" s="747">
        <v>0</v>
      </c>
      <c r="E78" s="747">
        <v>0</v>
      </c>
      <c r="F78" s="747">
        <v>0</v>
      </c>
      <c r="G78" s="747">
        <v>0.10386083</v>
      </c>
      <c r="H78" s="747">
        <v>-8.5535555131487639E-3</v>
      </c>
      <c r="I78" s="747">
        <v>0</v>
      </c>
      <c r="J78" s="747">
        <v>-8.5434020459629369E-3</v>
      </c>
      <c r="K78" s="747">
        <v>0</v>
      </c>
      <c r="L78" s="747">
        <v>0</v>
      </c>
      <c r="M78" s="589">
        <v>0</v>
      </c>
      <c r="N78" s="747">
        <v>0.55786652000000003</v>
      </c>
      <c r="O78" s="747">
        <v>0</v>
      </c>
      <c r="P78" s="747">
        <v>0</v>
      </c>
      <c r="Q78" s="747">
        <v>0</v>
      </c>
      <c r="R78" s="747">
        <v>0</v>
      </c>
      <c r="S78" s="505"/>
      <c r="T78" s="505"/>
    </row>
    <row r="79" spans="1:20">
      <c r="A79" s="261">
        <v>9</v>
      </c>
      <c r="B79" s="542" t="s">
        <v>1290</v>
      </c>
      <c r="C79" s="747">
        <v>29146.869839628682</v>
      </c>
      <c r="D79" s="747">
        <v>0</v>
      </c>
      <c r="E79" s="747">
        <v>0</v>
      </c>
      <c r="F79" s="747">
        <v>5811.7712108600008</v>
      </c>
      <c r="G79" s="747">
        <v>405.60589651000004</v>
      </c>
      <c r="H79" s="747">
        <v>-626.40145764000022</v>
      </c>
      <c r="I79" s="747">
        <v>-231.4773306618545</v>
      </c>
      <c r="J79" s="747">
        <v>-186.72850341533407</v>
      </c>
      <c r="K79" s="747">
        <v>3796214</v>
      </c>
      <c r="L79" s="747">
        <v>3239790</v>
      </c>
      <c r="M79" s="589">
        <v>0.18808510837152131</v>
      </c>
      <c r="N79" s="747">
        <v>15339.228325559998</v>
      </c>
      <c r="O79" s="747">
        <v>1817.0368037200003</v>
      </c>
      <c r="P79" s="747">
        <v>11902.983080070002</v>
      </c>
      <c r="Q79" s="747">
        <v>87.621630270000011</v>
      </c>
      <c r="R79" s="747">
        <v>9</v>
      </c>
      <c r="S79" s="505"/>
      <c r="T79" s="505"/>
    </row>
    <row r="80" spans="1:20">
      <c r="A80" s="261">
        <v>10</v>
      </c>
      <c r="B80" s="542" t="s">
        <v>1291</v>
      </c>
      <c r="C80" s="747">
        <v>7670.405305632501</v>
      </c>
      <c r="D80" s="747">
        <v>0</v>
      </c>
      <c r="E80" s="747">
        <v>0</v>
      </c>
      <c r="F80" s="747">
        <v>884.70260860000008</v>
      </c>
      <c r="G80" s="747">
        <v>36.929899165354769</v>
      </c>
      <c r="H80" s="747">
        <v>-164.8462799118534</v>
      </c>
      <c r="I80" s="747">
        <v>-37.527085516424997</v>
      </c>
      <c r="J80" s="747">
        <v>-99.362661227048534</v>
      </c>
      <c r="K80" s="747">
        <v>1440823</v>
      </c>
      <c r="L80" s="747">
        <v>1364177</v>
      </c>
      <c r="M80" s="589">
        <v>4.8331606912527462E-2</v>
      </c>
      <c r="N80" s="747">
        <v>1325.5239008399999</v>
      </c>
      <c r="O80" s="747">
        <v>734.88207943000009</v>
      </c>
      <c r="P80" s="747">
        <v>5586.4831212500003</v>
      </c>
      <c r="Q80" s="747">
        <v>23.51620411</v>
      </c>
      <c r="R80" s="747">
        <v>15</v>
      </c>
      <c r="S80" s="505"/>
      <c r="T80" s="505"/>
    </row>
    <row r="81" spans="1:20">
      <c r="A81" s="261">
        <v>11</v>
      </c>
      <c r="B81" s="542" t="s">
        <v>1292</v>
      </c>
      <c r="C81" s="747">
        <v>751.84928469062095</v>
      </c>
      <c r="D81" s="747">
        <v>0</v>
      </c>
      <c r="E81" s="747">
        <v>0</v>
      </c>
      <c r="F81" s="747">
        <v>9.4475751300000006</v>
      </c>
      <c r="G81" s="747">
        <v>5.0829264208127665</v>
      </c>
      <c r="H81" s="747">
        <v>-16.158149758347982</v>
      </c>
      <c r="I81" s="747">
        <v>-1.0105757171355261</v>
      </c>
      <c r="J81" s="747">
        <v>-11.747323566302336</v>
      </c>
      <c r="K81" s="747">
        <v>17837</v>
      </c>
      <c r="L81" s="747">
        <v>15777</v>
      </c>
      <c r="M81" s="589">
        <v>0</v>
      </c>
      <c r="N81" s="747">
        <v>4.8182199900000002</v>
      </c>
      <c r="O81" s="747">
        <v>16.76495693</v>
      </c>
      <c r="P81" s="747">
        <v>722.83358839999994</v>
      </c>
      <c r="Q81" s="747">
        <v>7.4325193700000005</v>
      </c>
      <c r="R81" s="747">
        <v>13</v>
      </c>
      <c r="S81" s="505"/>
      <c r="T81" s="505"/>
    </row>
    <row r="82" spans="1:20">
      <c r="A82" s="261">
        <v>12</v>
      </c>
      <c r="B82" s="542" t="s">
        <v>1293</v>
      </c>
      <c r="C82" s="747">
        <v>642.81197499999996</v>
      </c>
      <c r="D82" s="747">
        <v>0</v>
      </c>
      <c r="E82" s="747">
        <v>0</v>
      </c>
      <c r="F82" s="747">
        <v>631.62549999999999</v>
      </c>
      <c r="G82" s="747">
        <v>0</v>
      </c>
      <c r="H82" s="747">
        <v>-13.814806198536786</v>
      </c>
      <c r="I82" s="747">
        <v>-13.78333637012372</v>
      </c>
      <c r="J82" s="747">
        <v>0</v>
      </c>
      <c r="K82" s="747">
        <v>13807</v>
      </c>
      <c r="L82" s="747">
        <v>12677</v>
      </c>
      <c r="M82" s="589">
        <v>0</v>
      </c>
      <c r="N82" s="747">
        <v>642.81197499999996</v>
      </c>
      <c r="O82" s="747">
        <v>0</v>
      </c>
      <c r="P82" s="747">
        <v>0</v>
      </c>
      <c r="Q82" s="747">
        <v>0</v>
      </c>
      <c r="R82" s="747">
        <v>3</v>
      </c>
      <c r="S82" s="505"/>
      <c r="T82" s="505"/>
    </row>
    <row r="83" spans="1:20">
      <c r="A83" s="261">
        <v>13</v>
      </c>
      <c r="B83" s="542" t="s">
        <v>1294</v>
      </c>
      <c r="C83" s="747">
        <v>254.41947810608687</v>
      </c>
      <c r="D83" s="747">
        <v>0</v>
      </c>
      <c r="E83" s="747">
        <v>0</v>
      </c>
      <c r="F83" s="747">
        <v>191.68027043999999</v>
      </c>
      <c r="G83" s="747">
        <v>0</v>
      </c>
      <c r="H83" s="747">
        <v>-5.4677820573713847</v>
      </c>
      <c r="I83" s="747">
        <v>-5.1716806366370802</v>
      </c>
      <c r="J83" s="747">
        <v>0</v>
      </c>
      <c r="K83" s="747">
        <v>5454</v>
      </c>
      <c r="L83" s="747">
        <v>4643</v>
      </c>
      <c r="M83" s="589">
        <v>0</v>
      </c>
      <c r="N83" s="747">
        <v>218.39043787</v>
      </c>
      <c r="O83" s="747">
        <v>4.4544087499999998</v>
      </c>
      <c r="P83" s="747">
        <v>27.684726770000001</v>
      </c>
      <c r="Q83" s="747">
        <v>3.8899047200000001</v>
      </c>
      <c r="R83" s="747">
        <v>3</v>
      </c>
      <c r="S83" s="505"/>
      <c r="T83" s="505"/>
    </row>
    <row r="84" spans="1:20">
      <c r="A84" s="261">
        <v>14</v>
      </c>
      <c r="B84" s="542" t="s">
        <v>1295</v>
      </c>
      <c r="C84" s="747">
        <v>12.348164509887125</v>
      </c>
      <c r="D84" s="747">
        <v>0</v>
      </c>
      <c r="E84" s="747">
        <v>0</v>
      </c>
      <c r="F84" s="747">
        <v>6.03586329</v>
      </c>
      <c r="G84" s="747">
        <v>2.7974072916435664</v>
      </c>
      <c r="H84" s="747">
        <v>-0.2653769784107407</v>
      </c>
      <c r="I84" s="747">
        <v>-0.10231355649125759</v>
      </c>
      <c r="J84" s="747">
        <v>-0.16282901949798884</v>
      </c>
      <c r="K84" s="747">
        <v>365</v>
      </c>
      <c r="L84" s="747">
        <v>343</v>
      </c>
      <c r="M84" s="589">
        <v>0</v>
      </c>
      <c r="N84" s="747">
        <v>9.9973878200000001</v>
      </c>
      <c r="O84" s="747">
        <v>0.11413213</v>
      </c>
      <c r="P84" s="747">
        <v>2.2366445600000002</v>
      </c>
      <c r="Q84" s="747">
        <v>0</v>
      </c>
      <c r="R84" s="747">
        <v>3</v>
      </c>
      <c r="S84" s="505"/>
      <c r="T84" s="505"/>
    </row>
    <row r="85" spans="1:20">
      <c r="A85" s="261">
        <v>15</v>
      </c>
      <c r="B85" s="542" t="s">
        <v>1296</v>
      </c>
      <c r="C85" s="747">
        <v>2.4923342348690891</v>
      </c>
      <c r="D85" s="747">
        <v>0</v>
      </c>
      <c r="E85" s="747">
        <v>0</v>
      </c>
      <c r="F85" s="747">
        <v>0.19477792000000002</v>
      </c>
      <c r="G85" s="747">
        <v>0</v>
      </c>
      <c r="H85" s="747">
        <v>-5.3563274761169365E-2</v>
      </c>
      <c r="I85" s="747">
        <v>-5.3470815017894906E-2</v>
      </c>
      <c r="J85" s="747">
        <v>0</v>
      </c>
      <c r="K85" s="747">
        <v>96</v>
      </c>
      <c r="L85" s="747">
        <v>38</v>
      </c>
      <c r="M85" s="589">
        <v>0</v>
      </c>
      <c r="N85" s="747">
        <v>0.19477792000000002</v>
      </c>
      <c r="O85" s="747">
        <v>0</v>
      </c>
      <c r="P85" s="747">
        <v>2.29755631</v>
      </c>
      <c r="Q85" s="747">
        <v>0</v>
      </c>
      <c r="R85" s="747">
        <v>10</v>
      </c>
      <c r="S85" s="505"/>
      <c r="T85" s="505"/>
    </row>
    <row r="86" spans="1:20">
      <c r="A86" s="261">
        <v>16</v>
      </c>
      <c r="B86" s="542" t="s">
        <v>1297</v>
      </c>
      <c r="C86" s="747">
        <v>239.14406911503821</v>
      </c>
      <c r="D86" s="747">
        <v>0</v>
      </c>
      <c r="E86" s="747">
        <v>0</v>
      </c>
      <c r="F86" s="747">
        <v>76.650879459999999</v>
      </c>
      <c r="G86" s="747">
        <v>0</v>
      </c>
      <c r="H86" s="747">
        <v>-5.1394950574057674</v>
      </c>
      <c r="I86" s="747">
        <v>-4.1579460979297185</v>
      </c>
      <c r="J86" s="747">
        <v>0</v>
      </c>
      <c r="K86" s="747">
        <v>2654</v>
      </c>
      <c r="L86" s="747">
        <v>1828</v>
      </c>
      <c r="M86" s="589">
        <v>0</v>
      </c>
      <c r="N86" s="747">
        <v>116.74648258999999</v>
      </c>
      <c r="O86" s="747">
        <v>56.950797430000001</v>
      </c>
      <c r="P86" s="747">
        <v>56.718203280000004</v>
      </c>
      <c r="Q86" s="747">
        <v>8.7285858100000002</v>
      </c>
      <c r="R86" s="747">
        <v>7</v>
      </c>
      <c r="S86" s="505"/>
      <c r="T86" s="505"/>
    </row>
    <row r="87" spans="1:20">
      <c r="A87" s="261">
        <v>17</v>
      </c>
      <c r="B87" s="542" t="s">
        <v>1298</v>
      </c>
      <c r="C87" s="747">
        <v>481.16381399875564</v>
      </c>
      <c r="D87" s="747">
        <v>0</v>
      </c>
      <c r="E87" s="747">
        <v>0</v>
      </c>
      <c r="F87" s="747">
        <v>409.41910281000003</v>
      </c>
      <c r="G87" s="747">
        <v>0</v>
      </c>
      <c r="H87" s="747">
        <v>-10.340791862412972</v>
      </c>
      <c r="I87" s="747">
        <v>-10.154415176773249</v>
      </c>
      <c r="J87" s="747">
        <v>0</v>
      </c>
      <c r="K87" s="747">
        <v>62757</v>
      </c>
      <c r="L87" s="747">
        <v>36120</v>
      </c>
      <c r="M87" s="589">
        <v>0</v>
      </c>
      <c r="N87" s="747">
        <v>407.38242339999999</v>
      </c>
      <c r="O87" s="747">
        <v>12.321871400000001</v>
      </c>
      <c r="P87" s="747">
        <v>52.562836240000003</v>
      </c>
      <c r="Q87" s="747">
        <v>8.8966829600000015</v>
      </c>
      <c r="R87" s="747">
        <v>4</v>
      </c>
      <c r="S87" s="505"/>
      <c r="T87" s="505"/>
    </row>
    <row r="88" spans="1:20">
      <c r="A88" s="261">
        <v>18</v>
      </c>
      <c r="B88" s="542" t="s">
        <v>1299</v>
      </c>
      <c r="C88" s="747">
        <v>103.72207901942666</v>
      </c>
      <c r="D88" s="747">
        <v>0</v>
      </c>
      <c r="E88" s="747">
        <v>0</v>
      </c>
      <c r="F88" s="747">
        <v>53.523024840000005</v>
      </c>
      <c r="G88" s="747">
        <v>1.2807152014505985</v>
      </c>
      <c r="H88" s="747">
        <v>-2.2291128290861377</v>
      </c>
      <c r="I88" s="747">
        <v>-1.655312333889186</v>
      </c>
      <c r="J88" s="747">
        <v>-0.56021552356810822</v>
      </c>
      <c r="K88" s="747">
        <v>740</v>
      </c>
      <c r="L88" s="747">
        <v>493</v>
      </c>
      <c r="M88" s="589">
        <v>0</v>
      </c>
      <c r="N88" s="747">
        <v>48.868914730000007</v>
      </c>
      <c r="O88" s="747">
        <v>13.49599856</v>
      </c>
      <c r="P88" s="747">
        <v>38.771981619999998</v>
      </c>
      <c r="Q88" s="747">
        <v>2.5851841000000002</v>
      </c>
      <c r="R88" s="747">
        <v>9</v>
      </c>
      <c r="S88" s="505"/>
      <c r="T88" s="505"/>
    </row>
    <row r="89" spans="1:20">
      <c r="A89" s="261">
        <v>19</v>
      </c>
      <c r="B89" s="542" t="s">
        <v>1300</v>
      </c>
      <c r="C89" s="747">
        <v>2.7833860000000002E-2</v>
      </c>
      <c r="D89" s="747">
        <v>0</v>
      </c>
      <c r="E89" s="747">
        <v>0</v>
      </c>
      <c r="F89" s="747">
        <v>2.7833860000000002E-2</v>
      </c>
      <c r="G89" s="747">
        <v>0</v>
      </c>
      <c r="H89" s="747">
        <v>-5.9818328937821233E-4</v>
      </c>
      <c r="I89" s="747">
        <v>-5.9818328937821233E-4</v>
      </c>
      <c r="J89" s="747">
        <v>0</v>
      </c>
      <c r="K89" s="747">
        <v>0</v>
      </c>
      <c r="L89" s="747">
        <v>0</v>
      </c>
      <c r="M89" s="589">
        <v>0</v>
      </c>
      <c r="N89" s="747">
        <v>2.7833860000000002E-2</v>
      </c>
      <c r="O89" s="747">
        <v>0</v>
      </c>
      <c r="P89" s="747">
        <v>0</v>
      </c>
      <c r="Q89" s="747">
        <v>0</v>
      </c>
      <c r="R89" s="747">
        <v>0</v>
      </c>
      <c r="S89" s="505"/>
      <c r="T89" s="505"/>
    </row>
    <row r="90" spans="1:20">
      <c r="A90" s="261">
        <v>20</v>
      </c>
      <c r="B90" s="542" t="s">
        <v>1301</v>
      </c>
      <c r="C90" s="747">
        <v>3581.9427484679513</v>
      </c>
      <c r="D90" s="747">
        <v>0</v>
      </c>
      <c r="E90" s="747">
        <v>0</v>
      </c>
      <c r="F90" s="747">
        <v>597.42152369000007</v>
      </c>
      <c r="G90" s="747">
        <v>0</v>
      </c>
      <c r="H90" s="747">
        <v>-76.980278539986671</v>
      </c>
      <c r="I90" s="747">
        <v>-63.66653831406267</v>
      </c>
      <c r="J90" s="747">
        <v>-7.2055824301291843E-2</v>
      </c>
      <c r="K90" s="747">
        <v>47440</v>
      </c>
      <c r="L90" s="747">
        <v>43218</v>
      </c>
      <c r="M90" s="589">
        <v>6.055844354866418E-2</v>
      </c>
      <c r="N90" s="747">
        <v>2383.2000696300001</v>
      </c>
      <c r="O90" s="747">
        <v>34.970897680000007</v>
      </c>
      <c r="P90" s="747">
        <v>1163.7717811500002</v>
      </c>
      <c r="Q90" s="747">
        <v>0</v>
      </c>
      <c r="R90" s="747">
        <v>6</v>
      </c>
      <c r="S90" s="505"/>
      <c r="T90" s="505"/>
    </row>
    <row r="91" spans="1:20">
      <c r="A91" s="261">
        <v>21</v>
      </c>
      <c r="B91" s="542" t="s">
        <v>1302</v>
      </c>
      <c r="C91" s="747">
        <v>5966.2058790946239</v>
      </c>
      <c r="D91" s="747">
        <v>0</v>
      </c>
      <c r="E91" s="747">
        <v>0</v>
      </c>
      <c r="F91" s="747">
        <v>0.22225751999999999</v>
      </c>
      <c r="G91" s="747">
        <v>0</v>
      </c>
      <c r="H91" s="747">
        <v>-128.22097466411236</v>
      </c>
      <c r="I91" s="747">
        <v>-0.25628658806839233</v>
      </c>
      <c r="J91" s="747">
        <v>0</v>
      </c>
      <c r="K91" s="747">
        <v>57743</v>
      </c>
      <c r="L91" s="747">
        <v>52225</v>
      </c>
      <c r="M91" s="589">
        <v>0.58881779400586975</v>
      </c>
      <c r="N91" s="747">
        <v>3673.6127752699999</v>
      </c>
      <c r="O91" s="747">
        <v>0.12314813000000001</v>
      </c>
      <c r="P91" s="747">
        <v>2292.46995569</v>
      </c>
      <c r="Q91" s="747">
        <v>0</v>
      </c>
      <c r="R91" s="747">
        <v>8</v>
      </c>
      <c r="S91" s="505"/>
      <c r="T91" s="505"/>
    </row>
    <row r="92" spans="1:20">
      <c r="A92" s="261">
        <v>22</v>
      </c>
      <c r="B92" s="542" t="s">
        <v>1303</v>
      </c>
      <c r="C92" s="747">
        <v>1653.2932301056021</v>
      </c>
      <c r="D92" s="747">
        <v>0</v>
      </c>
      <c r="E92" s="747">
        <v>0</v>
      </c>
      <c r="F92" s="747">
        <v>262.52467038999998</v>
      </c>
      <c r="G92" s="747">
        <v>9.6913524282700543</v>
      </c>
      <c r="H92" s="747">
        <v>-35.531269564886024</v>
      </c>
      <c r="I92" s="747">
        <v>-8.4827260913230536</v>
      </c>
      <c r="J92" s="747">
        <v>-8.9295589816031491</v>
      </c>
      <c r="K92" s="747">
        <v>134608</v>
      </c>
      <c r="L92" s="747">
        <v>78139</v>
      </c>
      <c r="M92" s="589">
        <v>0</v>
      </c>
      <c r="N92" s="747">
        <v>1379.8794496899998</v>
      </c>
      <c r="O92" s="747">
        <v>48.904801380000002</v>
      </c>
      <c r="P92" s="747">
        <v>224.50897903999999</v>
      </c>
      <c r="Q92" s="747">
        <v>0</v>
      </c>
      <c r="R92" s="747">
        <v>6</v>
      </c>
      <c r="S92" s="505"/>
      <c r="T92" s="505"/>
    </row>
    <row r="93" spans="1:20">
      <c r="A93" s="261">
        <v>23</v>
      </c>
      <c r="B93" s="542" t="s">
        <v>1304</v>
      </c>
      <c r="C93" s="747">
        <v>999.7423773224798</v>
      </c>
      <c r="D93" s="747">
        <v>0</v>
      </c>
      <c r="E93" s="747">
        <v>0</v>
      </c>
      <c r="F93" s="747">
        <v>53.399633639999998</v>
      </c>
      <c r="G93" s="747">
        <v>0</v>
      </c>
      <c r="H93" s="747">
        <v>-21.485671904563539</v>
      </c>
      <c r="I93" s="747">
        <v>-13.641472931793981</v>
      </c>
      <c r="J93" s="747">
        <v>0</v>
      </c>
      <c r="K93" s="747">
        <v>471239</v>
      </c>
      <c r="L93" s="747">
        <v>120370</v>
      </c>
      <c r="M93" s="589">
        <v>0</v>
      </c>
      <c r="N93" s="747">
        <v>378.59677018000002</v>
      </c>
      <c r="O93" s="747">
        <v>267.25956487000002</v>
      </c>
      <c r="P93" s="747">
        <v>353.88604226999996</v>
      </c>
      <c r="Q93" s="747">
        <v>0</v>
      </c>
      <c r="R93" s="747">
        <v>9</v>
      </c>
      <c r="S93" s="505"/>
      <c r="T93" s="505"/>
    </row>
    <row r="94" spans="1:20">
      <c r="A94" s="261">
        <v>24</v>
      </c>
      <c r="B94" s="542" t="s">
        <v>1305</v>
      </c>
      <c r="C94" s="747">
        <v>39.905897135348482</v>
      </c>
      <c r="D94" s="747">
        <v>0</v>
      </c>
      <c r="E94" s="747">
        <v>0</v>
      </c>
      <c r="F94" s="747">
        <v>24.785205140000002</v>
      </c>
      <c r="G94" s="747">
        <v>0</v>
      </c>
      <c r="H94" s="747">
        <v>-0.85762595680266163</v>
      </c>
      <c r="I94" s="747">
        <v>-0.83855852285547439</v>
      </c>
      <c r="J94" s="747">
        <v>0</v>
      </c>
      <c r="K94" s="747">
        <v>1322</v>
      </c>
      <c r="L94" s="747">
        <v>990</v>
      </c>
      <c r="M94" s="589">
        <v>0</v>
      </c>
      <c r="N94" s="747">
        <v>34.80213131</v>
      </c>
      <c r="O94" s="747">
        <v>2.3926303200000003</v>
      </c>
      <c r="P94" s="747">
        <v>2.7111355099999996</v>
      </c>
      <c r="Q94" s="747">
        <v>0</v>
      </c>
      <c r="R94" s="747">
        <v>2</v>
      </c>
    </row>
    <row r="95" spans="1:20">
      <c r="A95" s="261">
        <v>25</v>
      </c>
      <c r="B95" s="542" t="s">
        <v>1306</v>
      </c>
      <c r="C95" s="747">
        <v>689.70911314840987</v>
      </c>
      <c r="D95" s="747">
        <v>0</v>
      </c>
      <c r="E95" s="747">
        <v>0</v>
      </c>
      <c r="F95" s="747">
        <v>63.671702630000006</v>
      </c>
      <c r="G95" s="747">
        <v>133.514136668812</v>
      </c>
      <c r="H95" s="747">
        <v>-14.822682373815395</v>
      </c>
      <c r="I95" s="747">
        <v>-0.82009423858168207</v>
      </c>
      <c r="J95" s="747">
        <v>-13.852172102100674</v>
      </c>
      <c r="K95" s="747">
        <v>9313</v>
      </c>
      <c r="L95" s="747">
        <v>7151</v>
      </c>
      <c r="M95" s="589">
        <v>0</v>
      </c>
      <c r="N95" s="747">
        <v>304.68175785</v>
      </c>
      <c r="O95" s="747">
        <v>146.60525866</v>
      </c>
      <c r="P95" s="747">
        <v>228.64226395000003</v>
      </c>
      <c r="Q95" s="747">
        <v>9.7798326899999992</v>
      </c>
      <c r="R95" s="747">
        <v>8</v>
      </c>
    </row>
    <row r="96" spans="1:20">
      <c r="A96" s="261">
        <v>26</v>
      </c>
      <c r="B96" s="542" t="s">
        <v>1307</v>
      </c>
      <c r="C96" s="747">
        <v>691.89730915707389</v>
      </c>
      <c r="D96" s="747">
        <v>0</v>
      </c>
      <c r="E96" s="747">
        <v>0</v>
      </c>
      <c r="F96" s="747">
        <v>43.351118360000001</v>
      </c>
      <c r="G96" s="747">
        <v>3.801749710372365</v>
      </c>
      <c r="H96" s="747">
        <v>-14.869709350536084</v>
      </c>
      <c r="I96" s="747">
        <v>-8.0274350221222992</v>
      </c>
      <c r="J96" s="747">
        <v>-3.3214098725209644</v>
      </c>
      <c r="K96" s="747">
        <v>7089</v>
      </c>
      <c r="L96" s="747">
        <v>6883</v>
      </c>
      <c r="M96" s="589">
        <v>0</v>
      </c>
      <c r="N96" s="747">
        <v>597.88483393000001</v>
      </c>
      <c r="O96" s="747">
        <v>23.433352859999999</v>
      </c>
      <c r="P96" s="747">
        <v>70.579122370000007</v>
      </c>
      <c r="Q96" s="747">
        <v>0</v>
      </c>
      <c r="R96" s="747">
        <v>5</v>
      </c>
    </row>
    <row r="97" spans="1:18">
      <c r="A97" s="261">
        <v>27</v>
      </c>
      <c r="B97" s="542" t="s">
        <v>1308</v>
      </c>
      <c r="C97" s="747">
        <v>693.62863177823294</v>
      </c>
      <c r="D97" s="747">
        <v>0</v>
      </c>
      <c r="E97" s="747">
        <v>0</v>
      </c>
      <c r="F97" s="747">
        <v>223.81402718999999</v>
      </c>
      <c r="G97" s="747">
        <v>16.169293623533981</v>
      </c>
      <c r="H97" s="747">
        <v>-14.906917566015355</v>
      </c>
      <c r="I97" s="747">
        <v>-2.9534039920243611</v>
      </c>
      <c r="J97" s="747">
        <v>-10.70757195125516</v>
      </c>
      <c r="K97" s="747">
        <v>27758</v>
      </c>
      <c r="L97" s="747">
        <v>17910</v>
      </c>
      <c r="M97" s="589">
        <v>2.7570755982957253E-2</v>
      </c>
      <c r="N97" s="747">
        <v>296.08119048000003</v>
      </c>
      <c r="O97" s="747">
        <v>301.36058474999999</v>
      </c>
      <c r="P97" s="747">
        <v>96.186856550000002</v>
      </c>
      <c r="Q97" s="747">
        <v>0</v>
      </c>
      <c r="R97" s="747">
        <v>7</v>
      </c>
    </row>
    <row r="98" spans="1:18">
      <c r="A98" s="261">
        <v>28</v>
      </c>
      <c r="B98" s="542" t="s">
        <v>1309</v>
      </c>
      <c r="C98" s="747">
        <v>2510.4251413987195</v>
      </c>
      <c r="D98" s="747">
        <v>0</v>
      </c>
      <c r="E98" s="747">
        <v>0</v>
      </c>
      <c r="F98" s="747">
        <v>1382.9019183199998</v>
      </c>
      <c r="G98" s="747">
        <v>156.01928640896722</v>
      </c>
      <c r="H98" s="747">
        <v>-53.952070205844592</v>
      </c>
      <c r="I98" s="747">
        <v>-22.815784263203803</v>
      </c>
      <c r="J98" s="747">
        <v>-30.864512422033627</v>
      </c>
      <c r="K98" s="747">
        <v>1450315</v>
      </c>
      <c r="L98" s="747">
        <v>1438601</v>
      </c>
      <c r="M98" s="589">
        <v>0.28674990295730929</v>
      </c>
      <c r="N98" s="747">
        <v>1640.4948477400003</v>
      </c>
      <c r="O98" s="747">
        <v>81.700421759999998</v>
      </c>
      <c r="P98" s="747">
        <v>775.9437987</v>
      </c>
      <c r="Q98" s="747">
        <v>12.28607319</v>
      </c>
      <c r="R98" s="747">
        <v>6</v>
      </c>
    </row>
    <row r="99" spans="1:18">
      <c r="A99" s="261">
        <v>29</v>
      </c>
      <c r="B99" s="542" t="s">
        <v>1310</v>
      </c>
      <c r="C99" s="747">
        <v>20.421675790340526</v>
      </c>
      <c r="D99" s="747">
        <v>0</v>
      </c>
      <c r="E99" s="747">
        <v>0</v>
      </c>
      <c r="F99" s="747">
        <v>8.4361034000000004</v>
      </c>
      <c r="G99" s="747">
        <v>2.7248991514765857</v>
      </c>
      <c r="H99" s="747">
        <v>-0.43888649288604947</v>
      </c>
      <c r="I99" s="747">
        <v>-0.11811560677154044</v>
      </c>
      <c r="J99" s="747">
        <v>-0.31659759458271325</v>
      </c>
      <c r="K99" s="747">
        <v>395</v>
      </c>
      <c r="L99" s="747">
        <v>351</v>
      </c>
      <c r="M99" s="589">
        <v>0</v>
      </c>
      <c r="N99" s="747">
        <v>14.07402594</v>
      </c>
      <c r="O99" s="747">
        <v>2.3710896299999997</v>
      </c>
      <c r="P99" s="747">
        <v>3.9765602200000001</v>
      </c>
      <c r="Q99" s="747">
        <v>0</v>
      </c>
      <c r="R99" s="747">
        <v>4</v>
      </c>
    </row>
    <row r="100" spans="1:18">
      <c r="A100" s="261">
        <v>30</v>
      </c>
      <c r="B100" s="542" t="s">
        <v>1311</v>
      </c>
      <c r="C100" s="747">
        <v>22.561553282255186</v>
      </c>
      <c r="D100" s="747">
        <v>0</v>
      </c>
      <c r="E100" s="747">
        <v>0</v>
      </c>
      <c r="F100" s="747">
        <v>1.5989384900000001</v>
      </c>
      <c r="G100" s="747">
        <v>0</v>
      </c>
      <c r="H100" s="747">
        <v>-0.48487504628755085</v>
      </c>
      <c r="I100" s="747">
        <v>-0.36130407715905377</v>
      </c>
      <c r="J100" s="747">
        <v>0</v>
      </c>
      <c r="K100" s="747">
        <v>178</v>
      </c>
      <c r="L100" s="747">
        <v>157</v>
      </c>
      <c r="M100" s="589">
        <v>0</v>
      </c>
      <c r="N100" s="747">
        <v>1.8705562</v>
      </c>
      <c r="O100" s="747">
        <v>4.7979015</v>
      </c>
      <c r="P100" s="747">
        <v>14.21102161</v>
      </c>
      <c r="Q100" s="747">
        <v>1.68207398</v>
      </c>
      <c r="R100" s="747">
        <v>15</v>
      </c>
    </row>
    <row r="101" spans="1:18">
      <c r="A101" s="261">
        <v>31</v>
      </c>
      <c r="B101" s="542" t="s">
        <v>1312</v>
      </c>
      <c r="C101" s="747">
        <v>801.56826658311991</v>
      </c>
      <c r="D101" s="747">
        <v>0</v>
      </c>
      <c r="E101" s="747">
        <v>0</v>
      </c>
      <c r="F101" s="747">
        <v>671.24182698000004</v>
      </c>
      <c r="G101" s="747">
        <v>3.3944989871712308E-2</v>
      </c>
      <c r="H101" s="747">
        <v>-17.226670765962115</v>
      </c>
      <c r="I101" s="747">
        <v>-17.192808367706093</v>
      </c>
      <c r="J101" s="747">
        <v>-2.5399953083988173E-2</v>
      </c>
      <c r="K101" s="747">
        <v>21325</v>
      </c>
      <c r="L101" s="747">
        <v>16410</v>
      </c>
      <c r="M101" s="589">
        <v>0</v>
      </c>
      <c r="N101" s="747">
        <v>682.34633785999995</v>
      </c>
      <c r="O101" s="747">
        <v>44.168509759999999</v>
      </c>
      <c r="P101" s="747">
        <v>75.053418969999996</v>
      </c>
      <c r="Q101" s="747">
        <v>0</v>
      </c>
      <c r="R101" s="747">
        <v>3</v>
      </c>
    </row>
    <row r="102" spans="1:18">
      <c r="A102" s="261">
        <v>32</v>
      </c>
      <c r="B102" s="542" t="s">
        <v>1313</v>
      </c>
      <c r="C102" s="747">
        <v>1111.9901308633177</v>
      </c>
      <c r="D102" s="747">
        <v>0</v>
      </c>
      <c r="E102" s="747">
        <v>0</v>
      </c>
      <c r="F102" s="747">
        <v>104.24625102</v>
      </c>
      <c r="G102" s="747">
        <v>37.098152512840578</v>
      </c>
      <c r="H102" s="747">
        <v>-23.898011782624764</v>
      </c>
      <c r="I102" s="747">
        <v>-14.921458127053036</v>
      </c>
      <c r="J102" s="747">
        <v>-6.5306386143794724</v>
      </c>
      <c r="K102" s="747">
        <v>19944</v>
      </c>
      <c r="L102" s="747">
        <v>19218</v>
      </c>
      <c r="M102" s="589">
        <v>0</v>
      </c>
      <c r="N102" s="747">
        <v>1037.2720509800001</v>
      </c>
      <c r="O102" s="747">
        <v>0.35806940000000004</v>
      </c>
      <c r="P102" s="747">
        <v>69.798016810000007</v>
      </c>
      <c r="Q102" s="747">
        <v>4.5619936799999996</v>
      </c>
      <c r="R102" s="747">
        <v>4</v>
      </c>
    </row>
    <row r="103" spans="1:18">
      <c r="A103" s="261">
        <v>33</v>
      </c>
      <c r="B103" s="542" t="s">
        <v>1314</v>
      </c>
      <c r="C103" s="747">
        <v>205.19354733402645</v>
      </c>
      <c r="D103" s="747">
        <v>0</v>
      </c>
      <c r="E103" s="747">
        <v>0</v>
      </c>
      <c r="F103" s="747">
        <v>110.84859773999999</v>
      </c>
      <c r="G103" s="747">
        <v>0.46213293659380633</v>
      </c>
      <c r="H103" s="747">
        <v>-4.4098573142011865</v>
      </c>
      <c r="I103" s="747">
        <v>-3.7646101154170823</v>
      </c>
      <c r="J103" s="747">
        <v>-0.27555676305608168</v>
      </c>
      <c r="K103" s="747">
        <v>3012</v>
      </c>
      <c r="L103" s="747">
        <v>2071</v>
      </c>
      <c r="M103" s="589">
        <v>0</v>
      </c>
      <c r="N103" s="747">
        <v>139.66917447999998</v>
      </c>
      <c r="O103" s="747">
        <v>19.606328390000002</v>
      </c>
      <c r="P103" s="747">
        <v>41.655468799999994</v>
      </c>
      <c r="Q103" s="747">
        <v>7.2268545500000005</v>
      </c>
      <c r="R103" s="747">
        <v>5</v>
      </c>
    </row>
    <row r="104" spans="1:18">
      <c r="A104" s="261">
        <v>34</v>
      </c>
      <c r="B104" s="542" t="s">
        <v>1315</v>
      </c>
      <c r="C104" s="747">
        <v>13079.686144074996</v>
      </c>
      <c r="D104" s="747">
        <v>0</v>
      </c>
      <c r="E104" s="747">
        <v>0</v>
      </c>
      <c r="F104" s="747">
        <v>33.19865695</v>
      </c>
      <c r="G104" s="747">
        <v>4.26885230999999</v>
      </c>
      <c r="H104" s="747">
        <v>-27.689632569999993</v>
      </c>
      <c r="I104" s="747">
        <v>-0.88514468985666817</v>
      </c>
      <c r="J104" s="747">
        <v>-2.3753447810803778</v>
      </c>
      <c r="K104" s="747">
        <v>12170</v>
      </c>
      <c r="L104" s="747">
        <v>10931</v>
      </c>
      <c r="M104" s="589">
        <v>0</v>
      </c>
      <c r="N104" s="747">
        <v>4063.8555472000003</v>
      </c>
      <c r="O104" s="747">
        <v>2496.54948221</v>
      </c>
      <c r="P104" s="747">
        <v>3312.5612444300004</v>
      </c>
      <c r="Q104" s="747">
        <v>3206.7198702399996</v>
      </c>
      <c r="R104" s="747">
        <v>13</v>
      </c>
    </row>
    <row r="105" spans="1:18">
      <c r="A105" s="261">
        <v>35</v>
      </c>
      <c r="B105" s="542" t="s">
        <v>1316</v>
      </c>
      <c r="C105" s="747">
        <v>5803.5382301050595</v>
      </c>
      <c r="D105" s="747">
        <v>0</v>
      </c>
      <c r="E105" s="747">
        <v>0</v>
      </c>
      <c r="F105" s="747">
        <v>1.0311629999999999E-2</v>
      </c>
      <c r="G105" s="747">
        <v>7.277350725170972E-3</v>
      </c>
      <c r="H105" s="747">
        <v>-12.286062480968027</v>
      </c>
      <c r="I105" s="747">
        <v>-2.2133061576234967E-3</v>
      </c>
      <c r="J105" s="747">
        <v>-2.2302042436232571E-6</v>
      </c>
      <c r="K105" s="747">
        <v>2491</v>
      </c>
      <c r="L105" s="747">
        <v>2428</v>
      </c>
      <c r="M105" s="589">
        <v>0</v>
      </c>
      <c r="N105" s="747">
        <v>896.09292105000009</v>
      </c>
      <c r="O105" s="747">
        <v>1540.4234034099998</v>
      </c>
      <c r="P105" s="747">
        <v>420.49836864999997</v>
      </c>
      <c r="Q105" s="747">
        <v>2946.5235369899997</v>
      </c>
      <c r="R105" s="747">
        <v>18</v>
      </c>
    </row>
    <row r="106" spans="1:18">
      <c r="A106" s="261">
        <v>36</v>
      </c>
      <c r="B106" s="542" t="s">
        <v>1317</v>
      </c>
      <c r="C106" s="747">
        <v>5625.3420772759437</v>
      </c>
      <c r="D106" s="747">
        <v>0</v>
      </c>
      <c r="E106" s="747">
        <v>0</v>
      </c>
      <c r="F106" s="747">
        <v>0.95425029000000006</v>
      </c>
      <c r="G106" s="747">
        <v>0</v>
      </c>
      <c r="H106" s="747">
        <v>-11.908822083692828</v>
      </c>
      <c r="I106" s="747">
        <v>-7.0965138558452878E-2</v>
      </c>
      <c r="J106" s="747">
        <v>0</v>
      </c>
      <c r="K106" s="747">
        <v>6423</v>
      </c>
      <c r="L106" s="747">
        <v>6011</v>
      </c>
      <c r="M106" s="589">
        <v>0</v>
      </c>
      <c r="N106" s="747">
        <v>2683.82200685</v>
      </c>
      <c r="O106" s="747">
        <v>268.05845228999999</v>
      </c>
      <c r="P106" s="747">
        <v>2671.6227961499999</v>
      </c>
      <c r="Q106" s="747">
        <v>1.83882199</v>
      </c>
      <c r="R106" s="747">
        <v>10</v>
      </c>
    </row>
    <row r="107" spans="1:18">
      <c r="A107" s="261">
        <v>37</v>
      </c>
      <c r="B107" s="542" t="s">
        <v>1318</v>
      </c>
      <c r="C107" s="747">
        <v>781.50278290646031</v>
      </c>
      <c r="D107" s="747">
        <v>0</v>
      </c>
      <c r="E107" s="747">
        <v>0</v>
      </c>
      <c r="F107" s="747">
        <v>29.75230049</v>
      </c>
      <c r="G107" s="747">
        <v>4.2615749592748191</v>
      </c>
      <c r="H107" s="747">
        <v>-1.6544376273825891</v>
      </c>
      <c r="I107" s="747">
        <v>-0.2306386354359061</v>
      </c>
      <c r="J107" s="747">
        <v>-0.6801218276524823</v>
      </c>
      <c r="K107" s="747">
        <v>382</v>
      </c>
      <c r="L107" s="747">
        <v>189</v>
      </c>
      <c r="M107" s="589">
        <v>0</v>
      </c>
      <c r="N107" s="747">
        <v>150.11444975999999</v>
      </c>
      <c r="O107" s="747">
        <v>617.05531059000009</v>
      </c>
      <c r="P107" s="747">
        <v>14.33302256</v>
      </c>
      <c r="Q107" s="747">
        <v>0</v>
      </c>
      <c r="R107" s="747">
        <v>7</v>
      </c>
    </row>
    <row r="108" spans="1:18">
      <c r="A108" s="261">
        <v>38</v>
      </c>
      <c r="B108" s="542" t="s">
        <v>1319</v>
      </c>
      <c r="C108" s="747">
        <v>869.30305378753269</v>
      </c>
      <c r="D108" s="747">
        <v>0</v>
      </c>
      <c r="E108" s="747">
        <v>0</v>
      </c>
      <c r="F108" s="747">
        <v>2.4817945400000001</v>
      </c>
      <c r="G108" s="747">
        <v>0</v>
      </c>
      <c r="H108" s="747">
        <v>-1.8403103779565515</v>
      </c>
      <c r="I108" s="747">
        <v>-2.0188706749080697E-2</v>
      </c>
      <c r="J108" s="747">
        <v>0</v>
      </c>
      <c r="K108" s="747">
        <v>2875</v>
      </c>
      <c r="L108" s="747">
        <v>2303</v>
      </c>
      <c r="M108" s="589">
        <v>0</v>
      </c>
      <c r="N108" s="747">
        <v>333.82616954000002</v>
      </c>
      <c r="O108" s="747">
        <v>71.012315920000006</v>
      </c>
      <c r="P108" s="747">
        <v>206.10705707</v>
      </c>
      <c r="Q108" s="747">
        <v>258.35751125999997</v>
      </c>
      <c r="R108" s="747">
        <v>11</v>
      </c>
    </row>
    <row r="109" spans="1:18">
      <c r="A109" s="261">
        <v>39</v>
      </c>
      <c r="B109" s="542" t="s">
        <v>1320</v>
      </c>
      <c r="C109" s="747">
        <v>494.11763394345138</v>
      </c>
      <c r="D109" s="747">
        <v>0</v>
      </c>
      <c r="E109" s="747">
        <v>0</v>
      </c>
      <c r="F109" s="747">
        <v>1.1953752</v>
      </c>
      <c r="G109" s="747">
        <v>16.7484015</v>
      </c>
      <c r="H109" s="747">
        <v>-17.81492304</v>
      </c>
      <c r="I109" s="747">
        <v>-1.412503531150581E-2</v>
      </c>
      <c r="J109" s="747">
        <v>-17.570725500757074</v>
      </c>
      <c r="K109" s="747">
        <v>5897</v>
      </c>
      <c r="L109" s="747">
        <v>3135</v>
      </c>
      <c r="M109" s="589">
        <v>0</v>
      </c>
      <c r="N109" s="747">
        <v>353.67722301999999</v>
      </c>
      <c r="O109" s="747">
        <v>68.675257810000005</v>
      </c>
      <c r="P109" s="747">
        <v>71.76515311</v>
      </c>
      <c r="Q109" s="747">
        <v>0</v>
      </c>
      <c r="R109" s="747">
        <v>6</v>
      </c>
    </row>
    <row r="110" spans="1:18">
      <c r="A110" s="261">
        <v>40</v>
      </c>
      <c r="B110" s="542" t="s">
        <v>1321</v>
      </c>
      <c r="C110" s="747">
        <v>11084.448188470587</v>
      </c>
      <c r="D110" s="747">
        <v>0</v>
      </c>
      <c r="E110" s="747">
        <v>0</v>
      </c>
      <c r="F110" s="747">
        <v>1244.7586800300001</v>
      </c>
      <c r="G110" s="747">
        <v>203.97715009000001</v>
      </c>
      <c r="H110" s="747">
        <v>-174.07266766999999</v>
      </c>
      <c r="I110" s="747">
        <v>-92.600635801107742</v>
      </c>
      <c r="J110" s="747">
        <v>-73.266979377482997</v>
      </c>
      <c r="K110" s="747">
        <v>61551</v>
      </c>
      <c r="L110" s="747">
        <f>L111+L112+L113</f>
        <v>52486</v>
      </c>
      <c r="M110" s="589">
        <v>3.6400378158503266E-3</v>
      </c>
      <c r="N110" s="747">
        <v>1855.1502950399995</v>
      </c>
      <c r="O110" s="747">
        <v>659.89871154999992</v>
      </c>
      <c r="P110" s="747">
        <v>1491.79153569</v>
      </c>
      <c r="Q110" s="747">
        <v>7077.6076461800003</v>
      </c>
      <c r="R110" s="747">
        <v>20</v>
      </c>
    </row>
    <row r="111" spans="1:18">
      <c r="A111" s="261">
        <v>41</v>
      </c>
      <c r="B111" s="542" t="s">
        <v>1322</v>
      </c>
      <c r="C111" s="747">
        <v>8608.9983191530555</v>
      </c>
      <c r="D111" s="747">
        <v>0</v>
      </c>
      <c r="E111" s="747">
        <v>0</v>
      </c>
      <c r="F111" s="747">
        <v>388.86448768999998</v>
      </c>
      <c r="G111" s="747">
        <v>165.90495205956827</v>
      </c>
      <c r="H111" s="747">
        <v>-135.197646098456</v>
      </c>
      <c r="I111" s="747">
        <v>-82.211869513545111</v>
      </c>
      <c r="J111" s="747">
        <v>-47.803451519234628</v>
      </c>
      <c r="K111" s="747">
        <v>17905</v>
      </c>
      <c r="L111" s="747">
        <v>14554</v>
      </c>
      <c r="M111" s="589">
        <v>0</v>
      </c>
      <c r="N111" s="747">
        <v>479.92941564000006</v>
      </c>
      <c r="O111" s="747">
        <v>174.54756459999999</v>
      </c>
      <c r="P111" s="747">
        <v>1220.6753614100001</v>
      </c>
      <c r="Q111" s="747">
        <v>6733.8459775000001</v>
      </c>
      <c r="R111" s="747">
        <v>24</v>
      </c>
    </row>
    <row r="112" spans="1:18">
      <c r="A112" s="261">
        <v>42</v>
      </c>
      <c r="B112" s="542" t="s">
        <v>1323</v>
      </c>
      <c r="C112" s="747">
        <v>710.66632788771915</v>
      </c>
      <c r="D112" s="747">
        <v>0</v>
      </c>
      <c r="E112" s="747">
        <v>0</v>
      </c>
      <c r="F112" s="747">
        <v>563.38261264999994</v>
      </c>
      <c r="G112" s="747">
        <v>7.5604326801167847</v>
      </c>
      <c r="H112" s="747">
        <v>-11.160463869309414</v>
      </c>
      <c r="I112" s="747">
        <v>-4.5653335851899346</v>
      </c>
      <c r="J112" s="747">
        <v>-6.5299656953182694</v>
      </c>
      <c r="K112" s="747">
        <v>22013</v>
      </c>
      <c r="L112" s="747">
        <v>20843</v>
      </c>
      <c r="M112" s="589">
        <v>0</v>
      </c>
      <c r="N112" s="747">
        <v>645.9151061</v>
      </c>
      <c r="O112" s="747">
        <v>28.999794089999995</v>
      </c>
      <c r="P112" s="747">
        <v>21.128652559999999</v>
      </c>
      <c r="Q112" s="747">
        <v>14.62277514</v>
      </c>
      <c r="R112" s="747">
        <v>2</v>
      </c>
    </row>
    <row r="113" spans="1:18">
      <c r="A113" s="261">
        <v>43</v>
      </c>
      <c r="B113" s="542" t="s">
        <v>1324</v>
      </c>
      <c r="C113" s="747">
        <v>1764.7835414298124</v>
      </c>
      <c r="D113" s="747">
        <v>0</v>
      </c>
      <c r="E113" s="747">
        <v>0</v>
      </c>
      <c r="F113" s="747">
        <v>292.51157969000002</v>
      </c>
      <c r="G113" s="747">
        <v>30.511765350314953</v>
      </c>
      <c r="H113" s="747">
        <v>-27.714557702234558</v>
      </c>
      <c r="I113" s="747">
        <v>-13.462154602517579</v>
      </c>
      <c r="J113" s="747">
        <v>-12.187280676733327</v>
      </c>
      <c r="K113" s="747">
        <v>21633</v>
      </c>
      <c r="L113" s="747">
        <v>17089</v>
      </c>
      <c r="M113" s="589">
        <v>0</v>
      </c>
      <c r="N113" s="747">
        <v>729.30577329999949</v>
      </c>
      <c r="O113" s="747">
        <v>456.35135286000002</v>
      </c>
      <c r="P113" s="747">
        <v>249.98752171999999</v>
      </c>
      <c r="Q113" s="747">
        <v>329.13889353999997</v>
      </c>
      <c r="R113" s="747">
        <v>10</v>
      </c>
    </row>
    <row r="114" spans="1:18">
      <c r="A114" s="261">
        <v>44</v>
      </c>
      <c r="B114" s="542" t="s">
        <v>1325</v>
      </c>
      <c r="C114" s="747">
        <v>23225.108264144197</v>
      </c>
      <c r="D114" s="747">
        <v>0</v>
      </c>
      <c r="E114" s="747">
        <v>0</v>
      </c>
      <c r="F114" s="747">
        <v>11596.561594459999</v>
      </c>
      <c r="G114" s="747">
        <v>591.63007875999995</v>
      </c>
      <c r="H114" s="747">
        <v>-583.69955825</v>
      </c>
      <c r="I114" s="747">
        <v>-271.01435707168798</v>
      </c>
      <c r="J114" s="747">
        <v>-297.87044332779055</v>
      </c>
      <c r="K114" s="747">
        <v>222249</v>
      </c>
      <c r="L114" s="747">
        <v>183063</v>
      </c>
      <c r="M114" s="589">
        <v>0</v>
      </c>
      <c r="N114" s="747">
        <v>12218.342358780001</v>
      </c>
      <c r="O114" s="747">
        <v>928.02415692000011</v>
      </c>
      <c r="P114" s="747">
        <v>8320.5989261600007</v>
      </c>
      <c r="Q114" s="747">
        <v>1758.1428222899999</v>
      </c>
      <c r="R114" s="747">
        <v>9</v>
      </c>
    </row>
    <row r="115" spans="1:18">
      <c r="A115" s="261">
        <v>45</v>
      </c>
      <c r="B115" s="542" t="s">
        <v>1326</v>
      </c>
      <c r="C115" s="747">
        <v>9931.6573656123346</v>
      </c>
      <c r="D115" s="747">
        <v>0</v>
      </c>
      <c r="E115" s="747">
        <v>0</v>
      </c>
      <c r="F115" s="747">
        <v>248.61543207</v>
      </c>
      <c r="G115" s="747">
        <v>6.3457649199999899</v>
      </c>
      <c r="H115" s="747">
        <v>-33.875093799999995</v>
      </c>
      <c r="I115" s="747">
        <v>-13.750355636989834</v>
      </c>
      <c r="J115" s="747">
        <v>-9.4071803959627474</v>
      </c>
      <c r="K115" s="747">
        <v>364924</v>
      </c>
      <c r="L115" s="747">
        <v>169586</v>
      </c>
      <c r="M115" s="589">
        <v>0</v>
      </c>
      <c r="N115" s="747">
        <v>5303.252650209999</v>
      </c>
      <c r="O115" s="747">
        <v>499.92574915</v>
      </c>
      <c r="P115" s="747">
        <v>1678.0410933400001</v>
      </c>
      <c r="Q115" s="747">
        <v>2457.6699602099998</v>
      </c>
      <c r="R115" s="747">
        <v>11</v>
      </c>
    </row>
    <row r="116" spans="1:18">
      <c r="A116" s="261">
        <v>46</v>
      </c>
      <c r="B116" s="542" t="s">
        <v>1327</v>
      </c>
      <c r="C116" s="747">
        <v>1218.7353612338429</v>
      </c>
      <c r="D116" s="747">
        <v>0</v>
      </c>
      <c r="E116" s="747">
        <v>0</v>
      </c>
      <c r="F116" s="747">
        <v>5.4865573799999998</v>
      </c>
      <c r="G116" s="747">
        <v>2.8697076998709852</v>
      </c>
      <c r="H116" s="747">
        <v>-4.1568867268940366</v>
      </c>
      <c r="I116" s="747">
        <v>-5.1793028571201022E-2</v>
      </c>
      <c r="J116" s="747">
        <v>-3.2025933353455183</v>
      </c>
      <c r="K116" s="747">
        <v>63812</v>
      </c>
      <c r="L116" s="747">
        <v>38605</v>
      </c>
      <c r="M116" s="589">
        <v>0</v>
      </c>
      <c r="N116" s="747">
        <v>862.49197645999971</v>
      </c>
      <c r="O116" s="747">
        <v>128.70593832000003</v>
      </c>
      <c r="P116" s="747">
        <v>193.84583251999999</v>
      </c>
      <c r="Q116" s="747">
        <v>33.691613930000003</v>
      </c>
      <c r="R116" s="747">
        <v>6</v>
      </c>
    </row>
    <row r="117" spans="1:18">
      <c r="A117" s="261">
        <v>47</v>
      </c>
      <c r="B117" s="542" t="s">
        <v>1328</v>
      </c>
      <c r="C117" s="747">
        <v>2196.6817674969011</v>
      </c>
      <c r="D117" s="747">
        <v>0</v>
      </c>
      <c r="E117" s="747">
        <v>0</v>
      </c>
      <c r="F117" s="747">
        <v>1.45185415</v>
      </c>
      <c r="G117" s="747">
        <v>1.2308772792865408</v>
      </c>
      <c r="H117" s="747">
        <v>-7.4924857134476266</v>
      </c>
      <c r="I117" s="747">
        <v>-0.13763203439004401</v>
      </c>
      <c r="J117" s="747">
        <v>-2.789891939199344</v>
      </c>
      <c r="K117" s="747">
        <v>270746</v>
      </c>
      <c r="L117" s="747">
        <v>108997</v>
      </c>
      <c r="M117" s="589">
        <v>0</v>
      </c>
      <c r="N117" s="747">
        <v>2192.64598892</v>
      </c>
      <c r="O117" s="747">
        <v>2.6360884800000002</v>
      </c>
      <c r="P117" s="747">
        <v>1.3996901000000002</v>
      </c>
      <c r="Q117" s="747">
        <v>0</v>
      </c>
      <c r="R117" s="747">
        <v>2</v>
      </c>
    </row>
    <row r="118" spans="1:18">
      <c r="A118" s="261">
        <v>48</v>
      </c>
      <c r="B118" s="542" t="s">
        <v>1329</v>
      </c>
      <c r="C118" s="747">
        <v>11.826687260981059</v>
      </c>
      <c r="D118" s="747">
        <v>0</v>
      </c>
      <c r="E118" s="747">
        <v>0</v>
      </c>
      <c r="F118" s="747">
        <v>0</v>
      </c>
      <c r="G118" s="747">
        <v>0</v>
      </c>
      <c r="H118" s="747">
        <v>-4.0338699328890677E-2</v>
      </c>
      <c r="I118" s="747">
        <v>0</v>
      </c>
      <c r="J118" s="747">
        <v>0</v>
      </c>
      <c r="K118" s="747">
        <v>1</v>
      </c>
      <c r="L118" s="747">
        <v>0</v>
      </c>
      <c r="M118" s="589">
        <v>0</v>
      </c>
      <c r="N118" s="747">
        <v>1.5293519799999999</v>
      </c>
      <c r="O118" s="747">
        <v>7.1395349499999998</v>
      </c>
      <c r="P118" s="747">
        <v>0</v>
      </c>
      <c r="Q118" s="747">
        <v>3.1578003300000002</v>
      </c>
      <c r="R118" s="747">
        <v>9</v>
      </c>
    </row>
    <row r="119" spans="1:18">
      <c r="A119" s="261">
        <v>49</v>
      </c>
      <c r="B119" s="542" t="s">
        <v>1330</v>
      </c>
      <c r="C119" s="747">
        <v>6119.6289790081892</v>
      </c>
      <c r="D119" s="747">
        <v>0</v>
      </c>
      <c r="E119" s="747">
        <v>0</v>
      </c>
      <c r="F119" s="747">
        <v>241.67702054</v>
      </c>
      <c r="G119" s="747">
        <v>2.2451799408424638</v>
      </c>
      <c r="H119" s="747">
        <v>-20.872951819992572</v>
      </c>
      <c r="I119" s="747">
        <v>-15.162788257631931</v>
      </c>
      <c r="J119" s="747">
        <v>-0.26238259120774027</v>
      </c>
      <c r="K119" s="747">
        <v>21155</v>
      </c>
      <c r="L119" s="747">
        <v>18268</v>
      </c>
      <c r="M119" s="589">
        <v>0</v>
      </c>
      <c r="N119" s="747">
        <v>1870.5735489800002</v>
      </c>
      <c r="O119" s="747">
        <v>359.35919539999998</v>
      </c>
      <c r="P119" s="747">
        <v>1482.7955707200001</v>
      </c>
      <c r="Q119" s="747">
        <v>2406.9006638999999</v>
      </c>
      <c r="R119" s="747">
        <v>17</v>
      </c>
    </row>
    <row r="120" spans="1:18">
      <c r="A120" s="261">
        <v>50</v>
      </c>
      <c r="B120" s="542" t="s">
        <v>1331</v>
      </c>
      <c r="C120" s="747">
        <v>384.78457061242153</v>
      </c>
      <c r="D120" s="747">
        <v>0</v>
      </c>
      <c r="E120" s="747">
        <v>0</v>
      </c>
      <c r="F120" s="747">
        <v>0</v>
      </c>
      <c r="G120" s="747">
        <v>0</v>
      </c>
      <c r="H120" s="747">
        <v>-1.3124308403368738</v>
      </c>
      <c r="I120" s="747">
        <v>0</v>
      </c>
      <c r="J120" s="747">
        <v>0</v>
      </c>
      <c r="K120" s="747">
        <v>9210</v>
      </c>
      <c r="L120" s="747">
        <v>3716</v>
      </c>
      <c r="M120" s="589">
        <v>0</v>
      </c>
      <c r="N120" s="747">
        <v>376.01178386999999</v>
      </c>
      <c r="O120" s="747">
        <v>2.0849920000000002</v>
      </c>
      <c r="P120" s="747">
        <v>0</v>
      </c>
      <c r="Q120" s="747">
        <v>6.6877947400000002</v>
      </c>
      <c r="R120" s="747">
        <v>4</v>
      </c>
    </row>
    <row r="121" spans="1:18">
      <c r="A121" s="261">
        <v>51</v>
      </c>
      <c r="B121" s="542" t="s">
        <v>1332</v>
      </c>
      <c r="C121" s="747">
        <v>2198.835190747564</v>
      </c>
      <c r="D121" s="747">
        <v>0</v>
      </c>
      <c r="E121" s="747">
        <v>0</v>
      </c>
      <c r="F121" s="747">
        <v>519.60931513000003</v>
      </c>
      <c r="G121" s="747">
        <v>122.59226996</v>
      </c>
      <c r="H121" s="747">
        <v>-91.654500040000002</v>
      </c>
      <c r="I121" s="747">
        <v>-24.003127514693169</v>
      </c>
      <c r="J121" s="747">
        <v>-63.486284596649682</v>
      </c>
      <c r="K121" s="747">
        <v>13577</v>
      </c>
      <c r="L121" s="747">
        <v>9994</v>
      </c>
      <c r="M121" s="589">
        <v>0</v>
      </c>
      <c r="N121" s="747">
        <v>348.56976152999999</v>
      </c>
      <c r="O121" s="747">
        <v>208.68233085</v>
      </c>
      <c r="P121" s="747">
        <v>1201.4408979399998</v>
      </c>
      <c r="Q121" s="747">
        <v>476.38070049000004</v>
      </c>
      <c r="R121" s="747">
        <v>12</v>
      </c>
    </row>
    <row r="122" spans="1:18">
      <c r="A122" s="261">
        <v>52</v>
      </c>
      <c r="B122" s="542" t="s">
        <v>1333</v>
      </c>
      <c r="C122" s="747">
        <v>356537.5009542086</v>
      </c>
      <c r="D122" s="747">
        <v>0</v>
      </c>
      <c r="E122" s="747">
        <v>0</v>
      </c>
      <c r="F122" s="747">
        <v>11092.528379450001</v>
      </c>
      <c r="G122" s="747">
        <v>3081.7985785999999</v>
      </c>
      <c r="H122" s="747">
        <v>-1372.5931549899999</v>
      </c>
      <c r="I122" s="747">
        <v>-414.35668267990872</v>
      </c>
      <c r="J122" s="747">
        <v>-612.25031490595131</v>
      </c>
      <c r="K122" s="747">
        <v>1890335</v>
      </c>
      <c r="L122" s="747">
        <v>1660410</v>
      </c>
      <c r="M122" s="589">
        <v>1.8623574822339645E-2</v>
      </c>
      <c r="N122" s="747">
        <v>37530.573516150005</v>
      </c>
      <c r="O122" s="747">
        <v>41346.08059261</v>
      </c>
      <c r="P122" s="747">
        <v>106782.36324151</v>
      </c>
      <c r="Q122" s="747">
        <v>171170.13120975997</v>
      </c>
      <c r="R122" s="747">
        <v>18</v>
      </c>
    </row>
    <row r="123" spans="1:18">
      <c r="A123" s="516">
        <v>53</v>
      </c>
      <c r="B123" s="161" t="s">
        <v>1334</v>
      </c>
      <c r="C123" s="747">
        <v>27571.305907159902</v>
      </c>
      <c r="D123" s="747">
        <v>0</v>
      </c>
      <c r="E123" s="747">
        <v>0</v>
      </c>
      <c r="F123" s="747">
        <v>647.78891624000005</v>
      </c>
      <c r="G123" s="747">
        <v>783.9429816999999</v>
      </c>
      <c r="H123" s="747">
        <v>-229.73717740000001</v>
      </c>
      <c r="I123" s="747">
        <v>-44.137842183154454</v>
      </c>
      <c r="J123" s="747">
        <v>-136.99865296028301</v>
      </c>
      <c r="K123" s="747">
        <v>157536</v>
      </c>
      <c r="L123" s="747">
        <v>99504</v>
      </c>
      <c r="M123" s="589">
        <v>0</v>
      </c>
      <c r="N123" s="747">
        <v>11003.228668929998</v>
      </c>
      <c r="O123" s="747">
        <v>6277.58361341</v>
      </c>
      <c r="P123" s="747">
        <v>6384.4456930300003</v>
      </c>
      <c r="Q123" s="747">
        <v>4475.8708618500004</v>
      </c>
      <c r="R123" s="747">
        <v>11</v>
      </c>
    </row>
    <row r="124" spans="1:18">
      <c r="A124" s="261">
        <v>54</v>
      </c>
      <c r="B124" s="542" t="s">
        <v>1335</v>
      </c>
      <c r="C124" s="747">
        <v>243.34077663715999</v>
      </c>
      <c r="D124" s="747">
        <v>0</v>
      </c>
      <c r="E124" s="747">
        <v>0</v>
      </c>
      <c r="F124" s="747">
        <v>17.508895249999998</v>
      </c>
      <c r="G124" s="747">
        <v>5.6115051500000002</v>
      </c>
      <c r="H124" s="747">
        <v>-2.0276305866392557</v>
      </c>
      <c r="I124" s="747">
        <v>-0.26736063603083576</v>
      </c>
      <c r="J124" s="747">
        <v>-0.99537148855331115</v>
      </c>
      <c r="K124" s="747">
        <v>0</v>
      </c>
      <c r="L124" s="747">
        <v>0</v>
      </c>
      <c r="M124" s="589">
        <v>0</v>
      </c>
      <c r="N124" s="747">
        <v>218.79820798</v>
      </c>
      <c r="O124" s="747">
        <v>46.05871647</v>
      </c>
      <c r="P124" s="747">
        <v>0</v>
      </c>
      <c r="Q124" s="747">
        <v>0</v>
      </c>
      <c r="R124" s="747">
        <v>2</v>
      </c>
    </row>
    <row r="125" spans="1:18">
      <c r="A125" s="261">
        <v>55</v>
      </c>
      <c r="B125" s="542" t="s">
        <v>1336</v>
      </c>
      <c r="C125" s="747">
        <v>27327.965130522742</v>
      </c>
      <c r="D125" s="747">
        <v>0</v>
      </c>
      <c r="E125" s="747">
        <v>0</v>
      </c>
      <c r="F125" s="747">
        <v>630.28002099000003</v>
      </c>
      <c r="G125" s="747">
        <v>778.33147654999993</v>
      </c>
      <c r="H125" s="747">
        <v>-227.70954681336076</v>
      </c>
      <c r="I125" s="747">
        <v>-44.047735539458458</v>
      </c>
      <c r="J125" s="747">
        <v>-136.3133613007239</v>
      </c>
      <c r="K125" s="747">
        <v>157536</v>
      </c>
      <c r="L125" s="747">
        <v>99504</v>
      </c>
      <c r="M125" s="589">
        <v>0</v>
      </c>
      <c r="N125" s="747">
        <v>10784.43046095</v>
      </c>
      <c r="O125" s="747">
        <v>6231.52489694</v>
      </c>
      <c r="P125" s="747">
        <v>6375.9621501500005</v>
      </c>
      <c r="Q125" s="747">
        <v>4475.8708618500004</v>
      </c>
      <c r="R125" s="747">
        <v>11</v>
      </c>
    </row>
    <row r="126" spans="1:18">
      <c r="A126" s="535">
        <v>56</v>
      </c>
      <c r="B126" s="536" t="s">
        <v>1337</v>
      </c>
      <c r="C126" s="746">
        <v>485935.6458543904</v>
      </c>
      <c r="D126" s="746">
        <v>0</v>
      </c>
      <c r="E126" s="746">
        <v>0</v>
      </c>
      <c r="F126" s="746">
        <v>31470.683408440003</v>
      </c>
      <c r="G126" s="746">
        <v>5398.1746658399989</v>
      </c>
      <c r="H126" s="746">
        <v>-3350.9325758600003</v>
      </c>
      <c r="I126" s="746">
        <v>-1136.1864761370564</v>
      </c>
      <c r="J126" s="746">
        <v>-1439.6674201567462</v>
      </c>
      <c r="K126" s="746">
        <v>6925781</v>
      </c>
      <c r="L126" s="746">
        <v>5569138</v>
      </c>
      <c r="M126" s="889">
        <v>2.6681439859185603E-3</v>
      </c>
      <c r="N126" s="746">
        <v>89710.888505700001</v>
      </c>
      <c r="O126" s="746">
        <v>55332.071463179993</v>
      </c>
      <c r="P126" s="746">
        <v>143014.04510987003</v>
      </c>
      <c r="Q126" s="746">
        <v>198776.34981156001</v>
      </c>
      <c r="R126" s="746">
        <v>17.73</v>
      </c>
    </row>
    <row r="127" spans="1:18" ht="117" customHeight="1">
      <c r="B127" s="1253" t="s">
        <v>1512</v>
      </c>
      <c r="C127" s="1253"/>
      <c r="D127" s="1253"/>
      <c r="E127" s="1253"/>
      <c r="F127" s="1253"/>
      <c r="G127" s="1253"/>
      <c r="H127" s="1253"/>
      <c r="I127" s="1253"/>
      <c r="J127" s="1253"/>
      <c r="K127" s="1253"/>
      <c r="L127" s="1253"/>
      <c r="M127" s="1253"/>
      <c r="N127" s="1253"/>
      <c r="O127" s="1253"/>
      <c r="P127" s="1253"/>
      <c r="Q127" s="1253"/>
      <c r="R127" s="1253"/>
    </row>
  </sheetData>
  <mergeCells count="21">
    <mergeCell ref="B64:R64"/>
    <mergeCell ref="R6:R7"/>
    <mergeCell ref="A2:H3"/>
    <mergeCell ref="P6:P7"/>
    <mergeCell ref="Q6:Q7"/>
    <mergeCell ref="C6:G6"/>
    <mergeCell ref="H6:J6"/>
    <mergeCell ref="K6:L6"/>
    <mergeCell ref="M6:M7"/>
    <mergeCell ref="N6:N7"/>
    <mergeCell ref="O6:O7"/>
    <mergeCell ref="O69:O70"/>
    <mergeCell ref="P69:P70"/>
    <mergeCell ref="Q69:Q70"/>
    <mergeCell ref="R69:R70"/>
    <mergeCell ref="B127:R127"/>
    <mergeCell ref="C69:G69"/>
    <mergeCell ref="H69:J69"/>
    <mergeCell ref="K69:L69"/>
    <mergeCell ref="M69:M70"/>
    <mergeCell ref="N69:N70"/>
  </mergeCells>
  <hyperlinks>
    <hyperlink ref="H1" location="Index!A1" display="Index" xr:uid="{1D69C171-CBB0-499A-AD46-E90EC85A5DFC}"/>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10137C"/>
  </sheetPr>
  <dimension ref="A1:N57"/>
  <sheetViews>
    <sheetView showGridLines="0" zoomScaleNormal="100" workbookViewId="0">
      <selection activeCell="N12" sqref="N12"/>
    </sheetView>
  </sheetViews>
  <sheetFormatPr defaultColWidth="9.1796875" defaultRowHeight="11.5"/>
  <cols>
    <col min="1" max="1" width="3.453125" style="178" customWidth="1"/>
    <col min="2" max="2" width="52.453125" style="178" customWidth="1"/>
    <col min="3" max="9" width="15.1796875" style="178" customWidth="1"/>
    <col min="10" max="10" width="14.453125" style="178" customWidth="1"/>
    <col min="11" max="12" width="9.1796875" style="178"/>
    <col min="13" max="13" width="12.453125" style="178" bestFit="1" customWidth="1"/>
    <col min="14" max="16384" width="9.1796875" style="178"/>
  </cols>
  <sheetData>
    <row r="1" spans="1:14" ht="15.75" customHeight="1">
      <c r="A1" s="1" t="s">
        <v>583</v>
      </c>
      <c r="B1" s="1"/>
      <c r="C1" s="1"/>
      <c r="D1" s="1"/>
      <c r="E1" s="1"/>
      <c r="F1" s="1"/>
      <c r="G1" s="1"/>
      <c r="H1" s="1"/>
      <c r="I1" s="232" t="s">
        <v>201</v>
      </c>
    </row>
    <row r="2" spans="1:14">
      <c r="A2" s="234"/>
      <c r="B2" s="234"/>
      <c r="C2" s="234"/>
      <c r="D2" s="234"/>
      <c r="E2" s="234"/>
      <c r="F2" s="234"/>
      <c r="G2" s="234"/>
      <c r="H2" s="234"/>
      <c r="I2" s="235"/>
    </row>
    <row r="3" spans="1:14">
      <c r="A3" s="165"/>
      <c r="B3" s="165"/>
      <c r="C3" s="108" t="s">
        <v>254</v>
      </c>
      <c r="D3" s="108" t="s">
        <v>255</v>
      </c>
      <c r="E3" s="108" t="s">
        <v>256</v>
      </c>
      <c r="F3" s="108" t="s">
        <v>257</v>
      </c>
      <c r="G3" s="108" t="s">
        <v>258</v>
      </c>
      <c r="H3" s="108" t="s">
        <v>259</v>
      </c>
      <c r="I3" s="108" t="s">
        <v>260</v>
      </c>
    </row>
    <row r="4" spans="1:14" ht="12" customHeight="1">
      <c r="A4" s="6" t="s">
        <v>1772</v>
      </c>
      <c r="B4" s="6"/>
      <c r="C4" s="1059" t="s">
        <v>339</v>
      </c>
      <c r="D4" s="1059" t="s">
        <v>571</v>
      </c>
      <c r="E4" s="1058" t="s">
        <v>340</v>
      </c>
      <c r="F4" s="1058"/>
      <c r="G4" s="1058"/>
      <c r="H4" s="1058"/>
      <c r="I4" s="1058"/>
    </row>
    <row r="5" spans="1:14" ht="27" customHeight="1">
      <c r="A5" s="177" t="s">
        <v>218</v>
      </c>
      <c r="B5" s="177"/>
      <c r="C5" s="1060"/>
      <c r="D5" s="1060"/>
      <c r="E5" s="188" t="s">
        <v>572</v>
      </c>
      <c r="F5" s="188" t="s">
        <v>341</v>
      </c>
      <c r="G5" s="188" t="s">
        <v>342</v>
      </c>
      <c r="H5" s="188" t="s">
        <v>573</v>
      </c>
      <c r="I5" s="188" t="s">
        <v>574</v>
      </c>
    </row>
    <row r="6" spans="1:14" ht="15" customHeight="1">
      <c r="A6" s="1061" t="s">
        <v>569</v>
      </c>
      <c r="B6" s="1061"/>
      <c r="C6" s="1061"/>
      <c r="D6" s="1061"/>
      <c r="E6" s="1061"/>
      <c r="F6" s="1061"/>
      <c r="G6" s="1061"/>
      <c r="H6" s="1061"/>
      <c r="I6" s="1061"/>
    </row>
    <row r="7" spans="1:14">
      <c r="A7" s="10">
        <v>1</v>
      </c>
      <c r="B7" s="176" t="s">
        <v>343</v>
      </c>
      <c r="C7" s="13">
        <v>61479.738375589994</v>
      </c>
      <c r="D7" s="13">
        <v>58720.75</v>
      </c>
      <c r="E7" s="13">
        <v>58720.75</v>
      </c>
      <c r="F7" s="13">
        <v>0</v>
      </c>
      <c r="G7" s="13">
        <v>0</v>
      </c>
      <c r="H7" s="13">
        <v>0</v>
      </c>
      <c r="I7" s="13">
        <v>0</v>
      </c>
      <c r="J7" s="179"/>
    </row>
    <row r="8" spans="1:14">
      <c r="A8" s="10">
        <v>2</v>
      </c>
      <c r="B8" s="176" t="s">
        <v>344</v>
      </c>
      <c r="C8" s="13">
        <v>2644.0938614489755</v>
      </c>
      <c r="D8" s="13">
        <v>2644.09</v>
      </c>
      <c r="E8" s="13">
        <v>2644.09</v>
      </c>
      <c r="F8" s="13">
        <v>0</v>
      </c>
      <c r="G8" s="13">
        <v>0</v>
      </c>
      <c r="H8" s="13">
        <v>0</v>
      </c>
      <c r="I8" s="13">
        <v>0</v>
      </c>
      <c r="J8" s="179"/>
    </row>
    <row r="9" spans="1:14">
      <c r="A9" s="10">
        <v>3</v>
      </c>
      <c r="B9" s="176" t="s">
        <v>345</v>
      </c>
      <c r="C9" s="13">
        <v>5327.5619313342631</v>
      </c>
      <c r="D9" s="13">
        <v>5327.5619313342631</v>
      </c>
      <c r="E9" s="13" t="s">
        <v>90</v>
      </c>
      <c r="F9" s="13">
        <v>5327.5619313342631</v>
      </c>
      <c r="G9" s="13">
        <v>0</v>
      </c>
      <c r="H9" s="13">
        <v>5327.5619313342631</v>
      </c>
      <c r="I9" s="13">
        <v>0</v>
      </c>
      <c r="J9" s="180"/>
    </row>
    <row r="10" spans="1:14">
      <c r="A10" s="10">
        <v>4</v>
      </c>
      <c r="B10" s="176" t="s">
        <v>346</v>
      </c>
      <c r="C10" s="13">
        <v>1424807.4359236101</v>
      </c>
      <c r="D10" s="13">
        <v>1427346.29</v>
      </c>
      <c r="E10" s="13">
        <v>1427346.29</v>
      </c>
      <c r="F10" s="13">
        <v>0</v>
      </c>
      <c r="G10" s="13">
        <v>0</v>
      </c>
      <c r="H10" s="13">
        <v>0</v>
      </c>
      <c r="I10" s="13">
        <v>0</v>
      </c>
      <c r="J10" s="181"/>
      <c r="N10" s="182"/>
    </row>
    <row r="11" spans="1:14">
      <c r="A11" s="10">
        <v>5</v>
      </c>
      <c r="B11" s="176" t="s">
        <v>347</v>
      </c>
      <c r="C11" s="13">
        <v>44026.087313559998</v>
      </c>
      <c r="D11" s="13">
        <v>44026.087313559998</v>
      </c>
      <c r="E11" s="13" t="s">
        <v>90</v>
      </c>
      <c r="F11" s="13">
        <v>44026.087313559998</v>
      </c>
      <c r="G11" s="13">
        <v>0</v>
      </c>
      <c r="H11" s="13">
        <v>44026.087313559998</v>
      </c>
      <c r="I11" s="13">
        <v>0</v>
      </c>
      <c r="J11" s="181"/>
      <c r="K11" s="178" t="s">
        <v>78</v>
      </c>
      <c r="N11" s="182"/>
    </row>
    <row r="12" spans="1:14">
      <c r="A12" s="10">
        <v>6</v>
      </c>
      <c r="B12" s="176" t="s">
        <v>348</v>
      </c>
      <c r="C12" s="13">
        <v>103539.22994684</v>
      </c>
      <c r="D12" s="13">
        <v>101014.59600000001</v>
      </c>
      <c r="E12" s="13">
        <v>101014.59600000001</v>
      </c>
      <c r="F12" s="13">
        <v>0</v>
      </c>
      <c r="G12" s="13">
        <v>0</v>
      </c>
      <c r="H12" s="13">
        <v>0</v>
      </c>
      <c r="I12" s="13">
        <v>0</v>
      </c>
      <c r="J12" s="181"/>
      <c r="N12" s="182"/>
    </row>
    <row r="13" spans="1:14">
      <c r="A13" s="10">
        <v>7</v>
      </c>
      <c r="B13" s="176" t="s">
        <v>1517</v>
      </c>
      <c r="C13" s="13">
        <v>92513.811239169998</v>
      </c>
      <c r="D13" s="13">
        <v>124016.66010609092</v>
      </c>
      <c r="E13" s="13">
        <v>41250.682999999997</v>
      </c>
      <c r="F13" s="13">
        <v>8843</v>
      </c>
      <c r="G13" s="13">
        <v>0</v>
      </c>
      <c r="H13" s="13">
        <v>82765.977106090912</v>
      </c>
      <c r="I13" s="13">
        <v>0</v>
      </c>
      <c r="J13" s="181"/>
    </row>
    <row r="14" spans="1:14">
      <c r="A14" s="10">
        <v>8</v>
      </c>
      <c r="B14" s="176" t="s">
        <v>1518</v>
      </c>
      <c r="C14" s="13">
        <v>5385.1951648500008</v>
      </c>
      <c r="D14" s="13">
        <v>12034.300090139999</v>
      </c>
      <c r="E14" s="13">
        <v>12025.98</v>
      </c>
      <c r="F14" s="13">
        <v>0</v>
      </c>
      <c r="G14" s="13">
        <v>0</v>
      </c>
      <c r="H14" s="13">
        <v>8.3200901399999996</v>
      </c>
      <c r="I14" s="13">
        <v>0</v>
      </c>
      <c r="J14" s="181"/>
    </row>
    <row r="15" spans="1:14">
      <c r="A15" s="10">
        <v>9</v>
      </c>
      <c r="B15" s="176" t="s">
        <v>351</v>
      </c>
      <c r="C15" s="13">
        <v>6326.0198807450006</v>
      </c>
      <c r="D15" s="13">
        <v>6326.0198807450006</v>
      </c>
      <c r="E15" s="13" t="s">
        <v>90</v>
      </c>
      <c r="F15" s="13">
        <v>6326.0198807450006</v>
      </c>
      <c r="G15" s="13">
        <v>0</v>
      </c>
      <c r="H15" s="13">
        <v>6326.0198807450006</v>
      </c>
      <c r="I15" s="13">
        <v>0</v>
      </c>
      <c r="J15" s="181"/>
    </row>
    <row r="16" spans="1:14">
      <c r="A16" s="10">
        <v>10</v>
      </c>
      <c r="B16" s="176" t="s">
        <v>352</v>
      </c>
      <c r="C16" s="13">
        <v>26988.63606147638</v>
      </c>
      <c r="D16" s="13">
        <v>26988.63606147638</v>
      </c>
      <c r="E16" s="13">
        <v>3631.2849999999999</v>
      </c>
      <c r="F16" s="13">
        <v>0</v>
      </c>
      <c r="G16" s="13">
        <v>0</v>
      </c>
      <c r="H16" s="13">
        <v>0</v>
      </c>
      <c r="I16" s="13">
        <v>23357.35106147638</v>
      </c>
      <c r="J16" s="181"/>
    </row>
    <row r="17" spans="1:10">
      <c r="A17" s="302">
        <v>11</v>
      </c>
      <c r="B17" s="90" t="s">
        <v>353</v>
      </c>
      <c r="C17" s="89">
        <v>1773037.8096986299</v>
      </c>
      <c r="D17" s="89">
        <v>1808444.9913833465</v>
      </c>
      <c r="E17" s="89">
        <v>1646633.6739999999</v>
      </c>
      <c r="F17" s="89">
        <v>64522.669125639259</v>
      </c>
      <c r="G17" s="89">
        <v>0</v>
      </c>
      <c r="H17" s="89">
        <v>138453.96632187019</v>
      </c>
      <c r="I17" s="89">
        <v>23357.35106147638</v>
      </c>
      <c r="J17" s="184"/>
    </row>
    <row r="18" spans="1:10">
      <c r="A18" s="10"/>
      <c r="B18" s="9"/>
      <c r="C18" s="183"/>
      <c r="D18" s="183"/>
      <c r="E18" s="183"/>
      <c r="F18" s="183"/>
      <c r="G18" s="183"/>
      <c r="H18" s="183"/>
      <c r="I18" s="183"/>
      <c r="J18" s="184"/>
    </row>
    <row r="19" spans="1:10" ht="15" customHeight="1">
      <c r="A19" s="1057" t="s">
        <v>570</v>
      </c>
      <c r="B19" s="1057"/>
      <c r="C19" s="1057"/>
      <c r="D19" s="1057"/>
      <c r="E19" s="1057"/>
      <c r="F19" s="1057"/>
      <c r="G19" s="1057"/>
      <c r="H19" s="1057"/>
      <c r="I19" s="1057"/>
    </row>
    <row r="20" spans="1:10">
      <c r="A20" s="10">
        <v>1</v>
      </c>
      <c r="B20" s="176" t="s">
        <v>354</v>
      </c>
      <c r="C20" s="13">
        <v>13993.805845803237</v>
      </c>
      <c r="D20" s="13">
        <v>19794.041100803239</v>
      </c>
      <c r="E20" s="13">
        <v>0</v>
      </c>
      <c r="F20" s="13">
        <v>5800.2352549999996</v>
      </c>
      <c r="G20" s="13">
        <v>0</v>
      </c>
      <c r="H20" s="13">
        <v>5800.2352549999996</v>
      </c>
      <c r="I20" s="13">
        <v>8193.5705908032378</v>
      </c>
    </row>
    <row r="21" spans="1:10">
      <c r="A21" s="10">
        <v>2</v>
      </c>
      <c r="B21" s="176" t="s">
        <v>355</v>
      </c>
      <c r="C21" s="13">
        <v>124591.81457322999</v>
      </c>
      <c r="D21" s="13">
        <v>127700.42283723</v>
      </c>
      <c r="E21" s="13">
        <v>0</v>
      </c>
      <c r="F21" s="13">
        <v>3108.608264</v>
      </c>
      <c r="G21" s="13">
        <v>0</v>
      </c>
      <c r="H21" s="13">
        <v>3108.608264</v>
      </c>
      <c r="I21" s="13">
        <v>121483.20630922999</v>
      </c>
      <c r="J21" s="184"/>
    </row>
    <row r="22" spans="1:10">
      <c r="A22" s="10">
        <v>3</v>
      </c>
      <c r="B22" s="176" t="s">
        <v>356</v>
      </c>
      <c r="C22" s="13">
        <v>1398913.0304994099</v>
      </c>
      <c r="D22" s="13">
        <v>1398913.0304994099</v>
      </c>
      <c r="E22" s="13">
        <v>0</v>
      </c>
      <c r="F22" s="13">
        <v>0</v>
      </c>
      <c r="G22" s="13">
        <v>0</v>
      </c>
      <c r="H22" s="13">
        <v>0</v>
      </c>
      <c r="I22" s="13">
        <v>1398913.0304994099</v>
      </c>
    </row>
    <row r="23" spans="1:10">
      <c r="A23" s="10">
        <v>4</v>
      </c>
      <c r="B23" s="176" t="s">
        <v>357</v>
      </c>
      <c r="C23" s="13">
        <v>76590.228825020007</v>
      </c>
      <c r="D23" s="13">
        <v>76590.228825020007</v>
      </c>
      <c r="E23" s="13">
        <v>0</v>
      </c>
      <c r="F23" s="13">
        <v>0</v>
      </c>
      <c r="G23" s="13">
        <v>0</v>
      </c>
      <c r="H23" s="13">
        <v>0</v>
      </c>
      <c r="I23" s="13">
        <v>76590.228825020007</v>
      </c>
    </row>
    <row r="24" spans="1:10">
      <c r="A24" s="10">
        <v>5</v>
      </c>
      <c r="B24" s="176" t="s">
        <v>358</v>
      </c>
      <c r="C24" s="13">
        <v>6701.6657920899997</v>
      </c>
      <c r="D24" s="13">
        <v>6701.6657919999998</v>
      </c>
      <c r="E24" s="13">
        <v>0</v>
      </c>
      <c r="F24" s="13">
        <v>0</v>
      </c>
      <c r="G24" s="13">
        <v>0</v>
      </c>
      <c r="H24" s="13">
        <v>6701.6657919999998</v>
      </c>
      <c r="I24" s="13">
        <v>0</v>
      </c>
    </row>
    <row r="25" spans="1:10">
      <c r="A25" s="10">
        <v>6</v>
      </c>
      <c r="B25" s="176" t="s">
        <v>359</v>
      </c>
      <c r="C25" s="13">
        <v>26293.821869906806</v>
      </c>
      <c r="D25" s="13">
        <v>31895.118319906807</v>
      </c>
      <c r="E25" s="13">
        <v>0</v>
      </c>
      <c r="F25" s="13">
        <v>5601.2964499999998</v>
      </c>
      <c r="G25" s="13">
        <v>0</v>
      </c>
      <c r="H25" s="13">
        <v>5601.2964499999998</v>
      </c>
      <c r="I25" s="13">
        <v>20692.525419906808</v>
      </c>
    </row>
    <row r="26" spans="1:10">
      <c r="A26" s="10">
        <v>7</v>
      </c>
      <c r="B26" s="176" t="s">
        <v>360</v>
      </c>
      <c r="C26" s="13">
        <v>20969.665590110078</v>
      </c>
      <c r="D26" s="13">
        <v>20969.665590110078</v>
      </c>
      <c r="E26" s="13">
        <v>0</v>
      </c>
      <c r="F26" s="13">
        <v>0</v>
      </c>
      <c r="G26" s="13">
        <v>0</v>
      </c>
      <c r="H26" s="13">
        <v>0</v>
      </c>
      <c r="I26" s="13">
        <v>20969.665590110078</v>
      </c>
    </row>
    <row r="27" spans="1:10">
      <c r="A27" s="10">
        <v>8</v>
      </c>
      <c r="B27" s="176" t="s">
        <v>361</v>
      </c>
      <c r="C27" s="13">
        <v>104983.77672552521</v>
      </c>
      <c r="D27" s="13">
        <v>104983.77672552521</v>
      </c>
      <c r="E27" s="13">
        <v>0</v>
      </c>
      <c r="F27" s="13">
        <v>0</v>
      </c>
      <c r="G27" s="13">
        <v>0</v>
      </c>
      <c r="H27" s="13">
        <v>0</v>
      </c>
      <c r="I27" s="13">
        <v>104983.77672552521</v>
      </c>
    </row>
    <row r="28" spans="1:10">
      <c r="A28" s="303">
        <v>9</v>
      </c>
      <c r="B28" s="304" t="s">
        <v>362</v>
      </c>
      <c r="C28" s="88">
        <v>1773037.8097210953</v>
      </c>
      <c r="D28" s="88">
        <v>1787547.949690005</v>
      </c>
      <c r="E28" s="88">
        <v>0</v>
      </c>
      <c r="F28" s="88">
        <v>14510.139969</v>
      </c>
      <c r="G28" s="88">
        <v>0</v>
      </c>
      <c r="H28" s="88">
        <v>21211.805761</v>
      </c>
      <c r="I28" s="88">
        <v>1751826.003960005</v>
      </c>
    </row>
    <row r="29" spans="1:10">
      <c r="B29" s="139"/>
      <c r="C29" s="29"/>
      <c r="D29" s="29"/>
      <c r="E29" s="29"/>
      <c r="F29" s="29"/>
      <c r="G29" s="29"/>
      <c r="H29" s="29"/>
      <c r="I29" s="29"/>
    </row>
    <row r="32" spans="1:10">
      <c r="A32" s="165"/>
      <c r="B32" s="165"/>
      <c r="C32" s="108" t="s">
        <v>254</v>
      </c>
      <c r="D32" s="108" t="s">
        <v>255</v>
      </c>
      <c r="E32" s="108" t="s">
        <v>256</v>
      </c>
      <c r="F32" s="108" t="s">
        <v>257</v>
      </c>
      <c r="G32" s="108" t="s">
        <v>258</v>
      </c>
      <c r="H32" s="108" t="s">
        <v>259</v>
      </c>
      <c r="I32" s="108" t="s">
        <v>260</v>
      </c>
    </row>
    <row r="33" spans="1:9">
      <c r="A33" s="6" t="s">
        <v>1524</v>
      </c>
      <c r="B33" s="6"/>
      <c r="C33" s="1059" t="s">
        <v>339</v>
      </c>
      <c r="D33" s="1059" t="s">
        <v>571</v>
      </c>
      <c r="E33" s="1058" t="s">
        <v>340</v>
      </c>
      <c r="F33" s="1058"/>
      <c r="G33" s="1058"/>
      <c r="H33" s="1058"/>
      <c r="I33" s="1058"/>
    </row>
    <row r="34" spans="1:9" ht="26">
      <c r="A34" s="177" t="s">
        <v>218</v>
      </c>
      <c r="B34" s="177"/>
      <c r="C34" s="1060"/>
      <c r="D34" s="1060"/>
      <c r="E34" s="188" t="s">
        <v>572</v>
      </c>
      <c r="F34" s="188" t="s">
        <v>341</v>
      </c>
      <c r="G34" s="188" t="s">
        <v>342</v>
      </c>
      <c r="H34" s="188" t="s">
        <v>573</v>
      </c>
      <c r="I34" s="188" t="s">
        <v>574</v>
      </c>
    </row>
    <row r="35" spans="1:9">
      <c r="A35" s="1061" t="s">
        <v>569</v>
      </c>
      <c r="B35" s="1061"/>
      <c r="C35" s="1061"/>
      <c r="D35" s="1061"/>
      <c r="E35" s="1061"/>
      <c r="F35" s="1061"/>
      <c r="G35" s="1061"/>
      <c r="H35" s="1061"/>
      <c r="I35" s="1061"/>
    </row>
    <row r="36" spans="1:9">
      <c r="A36" s="10">
        <v>1</v>
      </c>
      <c r="B36" s="176" t="s">
        <v>343</v>
      </c>
      <c r="C36" s="13">
        <v>61056.14718942</v>
      </c>
      <c r="D36" s="13">
        <v>61056.14718942</v>
      </c>
      <c r="E36" s="13">
        <v>61056.14718942</v>
      </c>
      <c r="F36" s="13">
        <v>0</v>
      </c>
      <c r="G36" s="13">
        <v>0</v>
      </c>
      <c r="H36" s="13">
        <v>0</v>
      </c>
      <c r="I36" s="13">
        <v>0</v>
      </c>
    </row>
    <row r="37" spans="1:9">
      <c r="A37" s="10">
        <v>2</v>
      </c>
      <c r="B37" s="176" t="s">
        <v>344</v>
      </c>
      <c r="C37" s="13">
        <v>3004.4295591899995</v>
      </c>
      <c r="D37" s="13">
        <v>2588.1950000000002</v>
      </c>
      <c r="E37" s="13">
        <v>2588.1950000000002</v>
      </c>
      <c r="F37" s="13">
        <v>0</v>
      </c>
      <c r="G37" s="13">
        <v>0</v>
      </c>
      <c r="H37" s="13">
        <v>0</v>
      </c>
      <c r="I37" s="13">
        <v>0</v>
      </c>
    </row>
    <row r="38" spans="1:9">
      <c r="A38" s="10">
        <v>3</v>
      </c>
      <c r="B38" s="176" t="s">
        <v>345</v>
      </c>
      <c r="C38" s="13">
        <v>4000.5452730100001</v>
      </c>
      <c r="D38" s="13">
        <v>4000.5452730100001</v>
      </c>
      <c r="E38" s="13">
        <v>0</v>
      </c>
      <c r="F38" s="13">
        <v>4000.5452730100001</v>
      </c>
      <c r="G38" s="13">
        <v>0</v>
      </c>
      <c r="H38" s="13">
        <v>4000.5452730100001</v>
      </c>
      <c r="I38" s="13">
        <v>0</v>
      </c>
    </row>
    <row r="39" spans="1:9">
      <c r="A39" s="10">
        <v>4</v>
      </c>
      <c r="B39" s="176" t="s">
        <v>346</v>
      </c>
      <c r="C39" s="13">
        <v>1355311.96968468</v>
      </c>
      <c r="D39" s="13">
        <v>1358296.314</v>
      </c>
      <c r="E39" s="13">
        <v>1358296.314</v>
      </c>
      <c r="F39" s="13">
        <v>0</v>
      </c>
      <c r="G39" s="13">
        <v>0</v>
      </c>
      <c r="H39" s="13">
        <v>0</v>
      </c>
      <c r="I39" s="13">
        <v>0</v>
      </c>
    </row>
    <row r="40" spans="1:9">
      <c r="A40" s="10">
        <v>5</v>
      </c>
      <c r="B40" s="176" t="s">
        <v>347</v>
      </c>
      <c r="C40" s="13">
        <v>33964.794691299998</v>
      </c>
      <c r="D40" s="13">
        <v>33964.794691299998</v>
      </c>
      <c r="E40" s="13">
        <v>0</v>
      </c>
      <c r="F40" s="13">
        <v>33964.794691299998</v>
      </c>
      <c r="G40" s="13">
        <v>0</v>
      </c>
      <c r="H40" s="13">
        <v>33964.794691299998</v>
      </c>
      <c r="I40" s="13">
        <v>0</v>
      </c>
    </row>
    <row r="41" spans="1:9">
      <c r="A41" s="10">
        <v>6</v>
      </c>
      <c r="B41" s="176" t="s">
        <v>348</v>
      </c>
      <c r="C41" s="13">
        <v>94680.690175489988</v>
      </c>
      <c r="D41" s="13">
        <v>90737.032000000007</v>
      </c>
      <c r="E41" s="13">
        <v>90737.032000000007</v>
      </c>
      <c r="F41" s="13">
        <v>0</v>
      </c>
      <c r="G41" s="13">
        <v>0</v>
      </c>
      <c r="H41" s="13">
        <v>0</v>
      </c>
      <c r="I41" s="13">
        <v>0</v>
      </c>
    </row>
    <row r="42" spans="1:9">
      <c r="A42" s="10">
        <v>7</v>
      </c>
      <c r="B42" s="176" t="s">
        <v>1517</v>
      </c>
      <c r="C42" s="13">
        <v>96174.254691329988</v>
      </c>
      <c r="D42" s="13">
        <v>108500.49599519371</v>
      </c>
      <c r="E42" s="13">
        <v>30660.649000000001</v>
      </c>
      <c r="F42" s="13">
        <v>13351.481369409999</v>
      </c>
      <c r="G42" s="13">
        <v>0</v>
      </c>
      <c r="H42" s="13">
        <v>77839.8469951937</v>
      </c>
      <c r="I42" s="13">
        <v>0</v>
      </c>
    </row>
    <row r="43" spans="1:9">
      <c r="A43" s="10">
        <v>8</v>
      </c>
      <c r="B43" s="176" t="s">
        <v>1518</v>
      </c>
      <c r="C43" s="13">
        <v>7457.1463656699998</v>
      </c>
      <c r="D43" s="13">
        <v>9470.4333502900008</v>
      </c>
      <c r="E43" s="13">
        <v>9462.8281999999999</v>
      </c>
      <c r="F43" s="13">
        <v>0</v>
      </c>
      <c r="G43" s="13">
        <v>0</v>
      </c>
      <c r="H43" s="13">
        <v>7.6051502900000001</v>
      </c>
      <c r="I43" s="13">
        <v>0</v>
      </c>
    </row>
    <row r="44" spans="1:9">
      <c r="A44" s="10">
        <v>9</v>
      </c>
      <c r="B44" s="176" t="s">
        <v>351</v>
      </c>
      <c r="C44" s="13">
        <v>6662.7423636700005</v>
      </c>
      <c r="D44" s="13">
        <v>6662.7423636700005</v>
      </c>
      <c r="E44" s="13" t="s">
        <v>90</v>
      </c>
      <c r="F44" s="13">
        <v>6662.7423636700005</v>
      </c>
      <c r="G44" s="13">
        <v>0</v>
      </c>
      <c r="H44" s="13">
        <v>6662.7423636700005</v>
      </c>
      <c r="I44" s="13">
        <v>0</v>
      </c>
    </row>
    <row r="45" spans="1:9">
      <c r="A45" s="10">
        <v>10</v>
      </c>
      <c r="B45" s="176" t="s">
        <v>352</v>
      </c>
      <c r="C45" s="13">
        <v>19292.287751270142</v>
      </c>
      <c r="D45" s="13">
        <v>19292.287751270142</v>
      </c>
      <c r="E45" s="13">
        <v>2963.0210000000002</v>
      </c>
      <c r="F45" s="13">
        <v>0</v>
      </c>
      <c r="G45" s="13">
        <v>0</v>
      </c>
      <c r="H45" s="13">
        <v>0</v>
      </c>
      <c r="I45" s="13">
        <v>16329.266751270141</v>
      </c>
    </row>
    <row r="46" spans="1:9">
      <c r="A46" s="302">
        <v>11</v>
      </c>
      <c r="B46" s="90" t="s">
        <v>353</v>
      </c>
      <c r="C46" s="89">
        <v>1681605.0077450301</v>
      </c>
      <c r="D46" s="89">
        <v>1694568.9876141539</v>
      </c>
      <c r="E46" s="89">
        <v>1555764.1863894199</v>
      </c>
      <c r="F46" s="89">
        <v>57979.563697389996</v>
      </c>
      <c r="G46" s="89">
        <v>0</v>
      </c>
      <c r="H46" s="89">
        <v>122475.53447346369</v>
      </c>
      <c r="I46" s="89">
        <v>16329.266751270141</v>
      </c>
    </row>
    <row r="47" spans="1:9">
      <c r="A47" s="10"/>
      <c r="B47" s="9"/>
      <c r="C47" s="183"/>
      <c r="D47" s="183"/>
      <c r="E47" s="183"/>
      <c r="F47" s="183"/>
      <c r="G47" s="183"/>
      <c r="H47" s="183"/>
      <c r="I47" s="183"/>
    </row>
    <row r="48" spans="1:9">
      <c r="A48" s="1057" t="s">
        <v>570</v>
      </c>
      <c r="B48" s="1057"/>
      <c r="C48" s="1057"/>
      <c r="D48" s="1057"/>
      <c r="E48" s="1057"/>
      <c r="F48" s="1057"/>
      <c r="G48" s="1057"/>
      <c r="H48" s="1057"/>
      <c r="I48" s="1057"/>
    </row>
    <row r="49" spans="1:9">
      <c r="A49" s="10">
        <v>1</v>
      </c>
      <c r="B49" s="176" t="s">
        <v>354</v>
      </c>
      <c r="C49" s="13">
        <v>12591.459719910101</v>
      </c>
      <c r="D49" s="13">
        <v>21936.579233820099</v>
      </c>
      <c r="E49" s="13">
        <v>0</v>
      </c>
      <c r="F49" s="13">
        <v>9345.11951391</v>
      </c>
      <c r="G49" s="13">
        <v>0</v>
      </c>
      <c r="H49" s="13">
        <v>9345.11951391</v>
      </c>
      <c r="I49" s="13">
        <v>3246.3402060001008</v>
      </c>
    </row>
    <row r="50" spans="1:9">
      <c r="A50" s="10">
        <v>2</v>
      </c>
      <c r="B50" s="176" t="s">
        <v>355</v>
      </c>
      <c r="C50" s="13">
        <v>119825.22656994</v>
      </c>
      <c r="D50" s="13">
        <v>123831.58842544</v>
      </c>
      <c r="E50" s="13">
        <v>0</v>
      </c>
      <c r="F50" s="13">
        <v>4006.3618554999998</v>
      </c>
      <c r="G50" s="13">
        <v>0</v>
      </c>
      <c r="H50" s="13">
        <v>4006.3618554999998</v>
      </c>
      <c r="I50" s="13">
        <v>115818.86471444</v>
      </c>
    </row>
    <row r="51" spans="1:9">
      <c r="A51" s="10">
        <v>3</v>
      </c>
      <c r="B51" s="176" t="s">
        <v>356</v>
      </c>
      <c r="C51" s="13">
        <v>1334908.5439955501</v>
      </c>
      <c r="D51" s="13">
        <v>1334908.5439955501</v>
      </c>
      <c r="E51" s="13">
        <v>0</v>
      </c>
      <c r="F51" s="13">
        <v>0</v>
      </c>
      <c r="G51" s="13">
        <v>0</v>
      </c>
      <c r="H51" s="13">
        <v>0</v>
      </c>
      <c r="I51" s="13">
        <v>1334908.5439955501</v>
      </c>
    </row>
    <row r="52" spans="1:9">
      <c r="A52" s="10">
        <v>4</v>
      </c>
      <c r="B52" s="176" t="s">
        <v>357</v>
      </c>
      <c r="C52" s="13">
        <v>62359.674989749998</v>
      </c>
      <c r="D52" s="13">
        <v>62359.674989749998</v>
      </c>
      <c r="E52" s="13">
        <v>0</v>
      </c>
      <c r="F52" s="13">
        <v>0</v>
      </c>
      <c r="G52" s="13">
        <v>0</v>
      </c>
      <c r="H52" s="13">
        <v>0</v>
      </c>
      <c r="I52" s="13">
        <v>62359.674989749998</v>
      </c>
    </row>
    <row r="53" spans="1:9">
      <c r="A53" s="10">
        <v>5</v>
      </c>
      <c r="B53" s="176" t="s">
        <v>358</v>
      </c>
      <c r="C53" s="13">
        <v>7139.11401819</v>
      </c>
      <c r="D53" s="13">
        <v>8789.657421079999</v>
      </c>
      <c r="E53" s="13">
        <v>0</v>
      </c>
      <c r="F53" s="13">
        <v>0</v>
      </c>
      <c r="G53" s="13">
        <v>0</v>
      </c>
      <c r="H53" s="13">
        <v>8789.657421079999</v>
      </c>
      <c r="I53" s="13">
        <v>0</v>
      </c>
    </row>
    <row r="54" spans="1:9">
      <c r="A54" s="10">
        <v>6</v>
      </c>
      <c r="B54" s="176" t="s">
        <v>359</v>
      </c>
      <c r="C54" s="13">
        <v>27694.047181580001</v>
      </c>
      <c r="D54" s="13">
        <v>34429.341414440001</v>
      </c>
      <c r="E54" s="13">
        <v>0</v>
      </c>
      <c r="F54" s="13">
        <v>6735.2942328599993</v>
      </c>
      <c r="G54" s="13">
        <v>0</v>
      </c>
      <c r="H54" s="13">
        <v>6735.2942328599993</v>
      </c>
      <c r="I54" s="13">
        <v>20958.752948720001</v>
      </c>
    </row>
    <row r="55" spans="1:9">
      <c r="A55" s="10">
        <v>7</v>
      </c>
      <c r="B55" s="176" t="s">
        <v>360</v>
      </c>
      <c r="C55" s="13">
        <v>16081.348298779785</v>
      </c>
      <c r="D55" s="13">
        <v>16081.348298779785</v>
      </c>
      <c r="E55" s="13">
        <v>0</v>
      </c>
      <c r="F55" s="13">
        <v>0</v>
      </c>
      <c r="G55" s="13">
        <v>0</v>
      </c>
      <c r="H55" s="13">
        <v>0</v>
      </c>
      <c r="I55" s="13">
        <v>16081.348298779785</v>
      </c>
    </row>
    <row r="56" spans="1:9">
      <c r="A56" s="10">
        <v>8</v>
      </c>
      <c r="B56" s="176" t="s">
        <v>361</v>
      </c>
      <c r="C56" s="13">
        <v>101005.59297123</v>
      </c>
      <c r="D56" s="13">
        <v>101005.59297123</v>
      </c>
      <c r="E56" s="13">
        <v>0</v>
      </c>
      <c r="F56" s="13">
        <v>0</v>
      </c>
      <c r="G56" s="13">
        <v>0</v>
      </c>
      <c r="H56" s="13">
        <v>0</v>
      </c>
      <c r="I56" s="13">
        <v>101005.59297123</v>
      </c>
    </row>
    <row r="57" spans="1:9">
      <c r="A57" s="303">
        <v>9</v>
      </c>
      <c r="B57" s="304" t="s">
        <v>362</v>
      </c>
      <c r="C57" s="88">
        <v>1681605.00774493</v>
      </c>
      <c r="D57" s="88">
        <v>1703342.3267500896</v>
      </c>
      <c r="E57" s="88">
        <v>0</v>
      </c>
      <c r="F57" s="88">
        <v>20086.775602269998</v>
      </c>
      <c r="G57" s="88">
        <v>0</v>
      </c>
      <c r="H57" s="88">
        <v>28876.433023349997</v>
      </c>
      <c r="I57" s="88">
        <v>1654379.1181244699</v>
      </c>
    </row>
  </sheetData>
  <mergeCells count="10">
    <mergeCell ref="C33:C34"/>
    <mergeCell ref="D33:D34"/>
    <mergeCell ref="E33:I33"/>
    <mergeCell ref="A35:I35"/>
    <mergeCell ref="A48:I48"/>
    <mergeCell ref="A19:I19"/>
    <mergeCell ref="E4:I4"/>
    <mergeCell ref="D4:D5"/>
    <mergeCell ref="C4:C5"/>
    <mergeCell ref="A6:I6"/>
  </mergeCells>
  <hyperlinks>
    <hyperlink ref="I1" location="Index!A1" display="Index" xr:uid="{00000000-0004-0000-0300-000000000000}"/>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ECD9-F89A-4B45-8A4A-22610E12CDCE}">
  <sheetPr>
    <tabColor theme="9" tint="-0.249977111117893"/>
  </sheetPr>
  <dimension ref="A1:T35"/>
  <sheetViews>
    <sheetView showGridLines="0" topLeftCell="B2" zoomScaleNormal="100" workbookViewId="0">
      <selection activeCell="T27" sqref="T27:T28"/>
    </sheetView>
  </sheetViews>
  <sheetFormatPr defaultRowHeight="14.5"/>
  <cols>
    <col min="2" max="2" width="85.1796875" bestFit="1" customWidth="1"/>
    <col min="3" max="3" width="15.1796875" bestFit="1" customWidth="1"/>
    <col min="4" max="4" width="14.453125" bestFit="1" customWidth="1"/>
    <col min="5" max="6" width="14" bestFit="1" customWidth="1"/>
    <col min="7" max="7" width="12.54296875" bestFit="1" customWidth="1"/>
    <col min="8" max="8" width="10.54296875" bestFit="1" customWidth="1"/>
    <col min="10" max="10" width="14" bestFit="1" customWidth="1"/>
    <col min="20" max="20" width="14.453125" bestFit="1" customWidth="1"/>
  </cols>
  <sheetData>
    <row r="1" spans="1:20">
      <c r="A1" s="531" t="s">
        <v>1353</v>
      </c>
      <c r="B1" s="890"/>
      <c r="C1" s="532"/>
      <c r="D1" s="532"/>
      <c r="E1" s="532"/>
      <c r="F1" s="532"/>
      <c r="G1" s="532"/>
      <c r="H1" s="532"/>
      <c r="I1" s="532"/>
      <c r="J1" s="548" t="s">
        <v>201</v>
      </c>
    </row>
    <row r="2" spans="1:20" ht="15" customHeight="1">
      <c r="A2" s="1258" t="s">
        <v>1967</v>
      </c>
      <c r="B2" s="1258"/>
      <c r="C2" s="1258"/>
      <c r="D2" s="1258"/>
      <c r="E2" s="1258"/>
      <c r="F2" s="1258"/>
      <c r="G2" s="1258"/>
      <c r="H2" s="1258"/>
      <c r="I2" s="1258"/>
      <c r="J2" s="1258"/>
    </row>
    <row r="3" spans="1:20" ht="84.5" customHeight="1">
      <c r="A3" s="1258"/>
      <c r="B3" s="1258"/>
      <c r="C3" s="1258"/>
      <c r="D3" s="1258"/>
      <c r="E3" s="1258"/>
      <c r="F3" s="1258"/>
      <c r="G3" s="1258"/>
      <c r="H3" s="1258"/>
      <c r="I3" s="1258"/>
      <c r="J3" s="1258"/>
    </row>
    <row r="4" spans="1:20">
      <c r="A4" s="519"/>
      <c r="B4" s="519"/>
      <c r="C4" s="519"/>
      <c r="D4" s="519"/>
      <c r="E4" s="519"/>
      <c r="F4" s="519"/>
      <c r="G4" s="519"/>
      <c r="H4" s="519"/>
      <c r="I4" s="519"/>
      <c r="J4" s="519"/>
      <c r="K4" s="519"/>
      <c r="L4" s="519"/>
      <c r="M4" s="519"/>
      <c r="N4" s="519"/>
      <c r="O4" s="519"/>
      <c r="P4" s="519"/>
      <c r="Q4" s="519"/>
      <c r="R4" s="519"/>
    </row>
    <row r="5" spans="1:20">
      <c r="A5" s="506"/>
      <c r="B5" s="508" t="s">
        <v>1377</v>
      </c>
      <c r="C5" s="517" t="s">
        <v>254</v>
      </c>
      <c r="D5" s="517" t="s">
        <v>255</v>
      </c>
      <c r="E5" s="517" t="s">
        <v>256</v>
      </c>
      <c r="F5" s="517" t="s">
        <v>257</v>
      </c>
      <c r="G5" s="517" t="s">
        <v>258</v>
      </c>
      <c r="H5" s="517" t="s">
        <v>259</v>
      </c>
      <c r="I5" s="517" t="s">
        <v>260</v>
      </c>
      <c r="J5" s="517" t="s">
        <v>261</v>
      </c>
      <c r="K5" s="517" t="s">
        <v>262</v>
      </c>
      <c r="L5" s="517" t="s">
        <v>263</v>
      </c>
      <c r="M5" s="517" t="s">
        <v>264</v>
      </c>
      <c r="N5" s="517" t="s">
        <v>265</v>
      </c>
      <c r="O5" s="517" t="s">
        <v>329</v>
      </c>
      <c r="P5" s="517" t="s">
        <v>330</v>
      </c>
      <c r="Q5" s="517" t="s">
        <v>331</v>
      </c>
      <c r="R5" s="517" t="s">
        <v>1343</v>
      </c>
    </row>
    <row r="6" spans="1:20">
      <c r="A6" s="230"/>
      <c r="B6" s="543"/>
      <c r="C6" s="1259" t="s">
        <v>1717</v>
      </c>
      <c r="D6" s="1259"/>
      <c r="E6" s="1259"/>
      <c r="F6" s="1259"/>
      <c r="G6" s="1259"/>
      <c r="H6" s="1259"/>
      <c r="I6" s="1259"/>
      <c r="J6" s="1259"/>
      <c r="K6" s="1259"/>
      <c r="L6" s="1259"/>
      <c r="M6" s="1259"/>
      <c r="N6" s="1259"/>
      <c r="O6" s="1259"/>
      <c r="P6" s="1259"/>
      <c r="Q6" s="1259"/>
      <c r="R6" s="1259"/>
    </row>
    <row r="7" spans="1:20" ht="37.5" customHeight="1">
      <c r="A7" s="149" t="s">
        <v>1772</v>
      </c>
      <c r="B7" s="521"/>
      <c r="C7" s="544"/>
      <c r="D7" s="1260" t="s">
        <v>1354</v>
      </c>
      <c r="E7" s="1261"/>
      <c r="F7" s="1261"/>
      <c r="G7" s="1261"/>
      <c r="H7" s="1261"/>
      <c r="I7" s="1262"/>
      <c r="J7" s="1263" t="s">
        <v>1361</v>
      </c>
      <c r="K7" s="1261"/>
      <c r="L7" s="1261"/>
      <c r="M7" s="1261"/>
      <c r="N7" s="1261"/>
      <c r="O7" s="1261"/>
      <c r="P7" s="1264"/>
      <c r="Q7" s="1265" t="s">
        <v>1369</v>
      </c>
      <c r="R7" s="1265"/>
    </row>
    <row r="8" spans="1:20" ht="61">
      <c r="A8" s="507" t="s">
        <v>218</v>
      </c>
      <c r="B8" s="522"/>
      <c r="C8" s="520"/>
      <c r="D8" s="619" t="s">
        <v>1355</v>
      </c>
      <c r="E8" s="619" t="s">
        <v>1356</v>
      </c>
      <c r="F8" s="619" t="s">
        <v>1357</v>
      </c>
      <c r="G8" s="619" t="s">
        <v>1358</v>
      </c>
      <c r="H8" s="619" t="s">
        <v>1359</v>
      </c>
      <c r="I8" s="619" t="s">
        <v>1360</v>
      </c>
      <c r="J8" s="619" t="s">
        <v>1362</v>
      </c>
      <c r="K8" s="619" t="s">
        <v>1363</v>
      </c>
      <c r="L8" s="619" t="s">
        <v>1364</v>
      </c>
      <c r="M8" s="619" t="s">
        <v>1365</v>
      </c>
      <c r="N8" s="619" t="s">
        <v>1366</v>
      </c>
      <c r="O8" s="619" t="s">
        <v>1367</v>
      </c>
      <c r="P8" s="619" t="s">
        <v>1368</v>
      </c>
      <c r="Q8" s="523"/>
      <c r="R8" s="524" t="s">
        <v>1370</v>
      </c>
    </row>
    <row r="9" spans="1:20">
      <c r="A9" s="545">
        <v>1</v>
      </c>
      <c r="B9" s="545" t="s">
        <v>1371</v>
      </c>
      <c r="C9" s="751">
        <v>1440877.34</v>
      </c>
      <c r="D9" s="751">
        <v>400273.15</v>
      </c>
      <c r="E9" s="751">
        <v>757740.82000000007</v>
      </c>
      <c r="F9" s="751">
        <v>99808.33</v>
      </c>
      <c r="G9" s="751">
        <v>10011.76</v>
      </c>
      <c r="H9" s="751">
        <v>2436.73</v>
      </c>
      <c r="I9" s="751">
        <v>2130.23</v>
      </c>
      <c r="J9" s="751">
        <v>176248.5</v>
      </c>
      <c r="K9" s="751">
        <v>80309.89</v>
      </c>
      <c r="L9" s="751">
        <v>271333.66000000003</v>
      </c>
      <c r="M9" s="751">
        <v>206722.49</v>
      </c>
      <c r="N9" s="751">
        <v>72938.180000000008</v>
      </c>
      <c r="O9" s="751">
        <v>34004.47</v>
      </c>
      <c r="P9" s="751">
        <v>15896.150000000001</v>
      </c>
      <c r="Q9" s="751">
        <v>584254.09000000008</v>
      </c>
      <c r="R9" s="588">
        <v>0.40529442615765471</v>
      </c>
    </row>
    <row r="10" spans="1:20">
      <c r="A10" s="546">
        <v>2</v>
      </c>
      <c r="B10" s="546" t="s">
        <v>1372</v>
      </c>
      <c r="C10" s="747">
        <v>306563.77</v>
      </c>
      <c r="D10" s="747">
        <v>55953.13</v>
      </c>
      <c r="E10" s="747">
        <v>144991.79999999999</v>
      </c>
      <c r="F10" s="747">
        <v>35212.78</v>
      </c>
      <c r="G10" s="747">
        <v>1884.63</v>
      </c>
      <c r="H10" s="747">
        <v>1003.36</v>
      </c>
      <c r="I10" s="747">
        <v>1339.37</v>
      </c>
      <c r="J10" s="747">
        <v>23841.3</v>
      </c>
      <c r="K10" s="747">
        <v>17208.52</v>
      </c>
      <c r="L10" s="747">
        <v>44108.24</v>
      </c>
      <c r="M10" s="747">
        <v>26219.16</v>
      </c>
      <c r="N10" s="747">
        <v>8275.9500000000007</v>
      </c>
      <c r="O10" s="747">
        <v>8176.81</v>
      </c>
      <c r="P10" s="747">
        <v>4762.96</v>
      </c>
      <c r="Q10" s="747">
        <v>173970.82</v>
      </c>
      <c r="R10" s="589">
        <v>0.56748656770989792</v>
      </c>
      <c r="T10" s="747"/>
    </row>
    <row r="11" spans="1:20">
      <c r="A11" s="546">
        <v>3</v>
      </c>
      <c r="B11" s="546" t="s">
        <v>1373</v>
      </c>
      <c r="C11" s="747">
        <v>1134313.57</v>
      </c>
      <c r="D11" s="747">
        <v>344320.02</v>
      </c>
      <c r="E11" s="747">
        <v>612749.02</v>
      </c>
      <c r="F11" s="747">
        <v>64595.55</v>
      </c>
      <c r="G11" s="747">
        <v>8127.13</v>
      </c>
      <c r="H11" s="747">
        <v>1433.37</v>
      </c>
      <c r="I11" s="747">
        <v>790.86</v>
      </c>
      <c r="J11" s="747">
        <v>152407.20000000001</v>
      </c>
      <c r="K11" s="747">
        <v>63101.37</v>
      </c>
      <c r="L11" s="747">
        <v>227225.42</v>
      </c>
      <c r="M11" s="747">
        <v>180503.33</v>
      </c>
      <c r="N11" s="747">
        <v>64662.23</v>
      </c>
      <c r="O11" s="747">
        <v>25827.66</v>
      </c>
      <c r="P11" s="747">
        <v>11133.19</v>
      </c>
      <c r="Q11" s="747">
        <v>410283.27</v>
      </c>
      <c r="R11" s="589">
        <v>0.36148594099999998</v>
      </c>
    </row>
    <row r="12" spans="1:20">
      <c r="A12" s="546">
        <v>4</v>
      </c>
      <c r="B12" s="546" t="s">
        <v>1374</v>
      </c>
      <c r="C12" s="747">
        <v>30.114077000000002</v>
      </c>
      <c r="D12" s="747">
        <v>0</v>
      </c>
      <c r="E12" s="747">
        <v>0</v>
      </c>
      <c r="F12" s="747">
        <v>0</v>
      </c>
      <c r="G12" s="747">
        <v>0</v>
      </c>
      <c r="H12" s="747">
        <v>0</v>
      </c>
      <c r="I12" s="747">
        <v>0</v>
      </c>
      <c r="J12" s="747">
        <v>0</v>
      </c>
      <c r="K12" s="747">
        <v>0</v>
      </c>
      <c r="L12" s="747">
        <v>0</v>
      </c>
      <c r="M12" s="747">
        <v>0</v>
      </c>
      <c r="N12" s="747">
        <v>0</v>
      </c>
      <c r="O12" s="747">
        <v>0</v>
      </c>
      <c r="P12" s="747">
        <v>0</v>
      </c>
      <c r="Q12" s="747">
        <v>30</v>
      </c>
      <c r="R12" s="589">
        <v>0</v>
      </c>
    </row>
    <row r="13" spans="1:20">
      <c r="A13" s="546">
        <v>5</v>
      </c>
      <c r="B13" s="546" t="s">
        <v>1375</v>
      </c>
      <c r="C13" s="750">
        <v>416340.07</v>
      </c>
      <c r="D13" s="750">
        <v>55318.75</v>
      </c>
      <c r="E13" s="750">
        <v>331827.09999999998</v>
      </c>
      <c r="F13" s="750">
        <v>29194.23</v>
      </c>
      <c r="G13" s="750">
        <v>0</v>
      </c>
      <c r="H13" s="750">
        <v>0</v>
      </c>
      <c r="I13" s="750">
        <v>0</v>
      </c>
      <c r="J13" s="750">
        <v>28257.82</v>
      </c>
      <c r="K13" s="750">
        <v>19268.79</v>
      </c>
      <c r="L13" s="750">
        <v>101415.81</v>
      </c>
      <c r="M13" s="750">
        <v>197641.02</v>
      </c>
      <c r="N13" s="750">
        <v>62433.47</v>
      </c>
      <c r="O13" s="750">
        <v>7299.81</v>
      </c>
      <c r="P13" s="750">
        <v>23.37</v>
      </c>
      <c r="Q13" s="750">
        <v>584778.74</v>
      </c>
      <c r="R13" s="590">
        <v>0.40565837349550488</v>
      </c>
    </row>
    <row r="14" spans="1:20">
      <c r="A14" s="538">
        <v>6</v>
      </c>
      <c r="B14" s="538" t="s">
        <v>1376</v>
      </c>
      <c r="C14" s="749">
        <v>6861.26</v>
      </c>
      <c r="D14" s="749">
        <v>0</v>
      </c>
      <c r="E14" s="749">
        <v>0</v>
      </c>
      <c r="F14" s="749">
        <v>0</v>
      </c>
      <c r="G14" s="749">
        <v>0</v>
      </c>
      <c r="H14" s="749">
        <v>0</v>
      </c>
      <c r="I14" s="749">
        <v>0</v>
      </c>
      <c r="J14" s="749">
        <v>0</v>
      </c>
      <c r="K14" s="749">
        <v>0</v>
      </c>
      <c r="L14" s="749">
        <v>0</v>
      </c>
      <c r="M14" s="749">
        <v>0</v>
      </c>
      <c r="N14" s="749">
        <v>0</v>
      </c>
      <c r="O14" s="749">
        <v>0</v>
      </c>
      <c r="P14" s="749">
        <v>0</v>
      </c>
      <c r="Q14" s="749">
        <v>6861.26</v>
      </c>
      <c r="R14" s="591">
        <v>0</v>
      </c>
    </row>
    <row r="15" spans="1:20">
      <c r="A15" s="546">
        <v>7</v>
      </c>
      <c r="B15" s="546" t="s">
        <v>1372</v>
      </c>
      <c r="C15" s="747">
        <v>2221.31</v>
      </c>
      <c r="D15" s="747">
        <v>0</v>
      </c>
      <c r="E15" s="747">
        <v>0</v>
      </c>
      <c r="F15" s="747">
        <v>0</v>
      </c>
      <c r="G15" s="747">
        <v>0</v>
      </c>
      <c r="H15" s="747">
        <v>0</v>
      </c>
      <c r="I15" s="747">
        <v>0</v>
      </c>
      <c r="J15" s="747">
        <v>0</v>
      </c>
      <c r="K15" s="747">
        <v>0</v>
      </c>
      <c r="L15" s="747">
        <v>0</v>
      </c>
      <c r="M15" s="747">
        <v>0</v>
      </c>
      <c r="N15" s="747">
        <v>0</v>
      </c>
      <c r="O15" s="747">
        <v>0</v>
      </c>
      <c r="P15" s="747">
        <v>0</v>
      </c>
      <c r="Q15" s="747">
        <v>2221.31</v>
      </c>
      <c r="R15" s="589">
        <v>0</v>
      </c>
    </row>
    <row r="16" spans="1:20">
      <c r="A16" s="546">
        <v>8</v>
      </c>
      <c r="B16" s="546" t="s">
        <v>1373</v>
      </c>
      <c r="C16" s="747">
        <v>4639.95</v>
      </c>
      <c r="D16" s="747">
        <v>0</v>
      </c>
      <c r="E16" s="747">
        <v>0</v>
      </c>
      <c r="F16" s="747">
        <v>0</v>
      </c>
      <c r="G16" s="747">
        <v>0</v>
      </c>
      <c r="H16" s="747">
        <v>0</v>
      </c>
      <c r="I16" s="747">
        <v>0</v>
      </c>
      <c r="J16" s="747">
        <v>0</v>
      </c>
      <c r="K16" s="747">
        <v>0</v>
      </c>
      <c r="L16" s="747">
        <v>0</v>
      </c>
      <c r="M16" s="747">
        <v>0</v>
      </c>
      <c r="N16" s="747">
        <v>0</v>
      </c>
      <c r="O16" s="747">
        <v>0</v>
      </c>
      <c r="P16" s="747">
        <v>0</v>
      </c>
      <c r="Q16" s="747">
        <v>4639.95</v>
      </c>
      <c r="R16" s="589">
        <v>0</v>
      </c>
    </row>
    <row r="17" spans="1:18">
      <c r="A17" s="546">
        <v>9</v>
      </c>
      <c r="B17" s="546" t="s">
        <v>1374</v>
      </c>
      <c r="C17" s="747">
        <v>0</v>
      </c>
      <c r="D17" s="747">
        <v>0</v>
      </c>
      <c r="E17" s="747">
        <v>0</v>
      </c>
      <c r="F17" s="747">
        <v>0</v>
      </c>
      <c r="G17" s="747">
        <v>0</v>
      </c>
      <c r="H17" s="747">
        <v>0</v>
      </c>
      <c r="I17" s="747">
        <v>0</v>
      </c>
      <c r="J17" s="747">
        <v>0</v>
      </c>
      <c r="K17" s="747">
        <v>0</v>
      </c>
      <c r="L17" s="747">
        <v>0</v>
      </c>
      <c r="M17" s="747">
        <v>0</v>
      </c>
      <c r="N17" s="747">
        <v>0</v>
      </c>
      <c r="O17" s="747">
        <v>0</v>
      </c>
      <c r="P17" s="747">
        <v>0</v>
      </c>
      <c r="Q17" s="747">
        <v>0</v>
      </c>
      <c r="R17" s="589">
        <v>0</v>
      </c>
    </row>
    <row r="18" spans="1:18">
      <c r="A18" s="537">
        <v>10</v>
      </c>
      <c r="B18" s="537" t="s">
        <v>1375</v>
      </c>
      <c r="C18" s="748">
        <v>523.29999999999995</v>
      </c>
      <c r="D18" s="748">
        <v>0</v>
      </c>
      <c r="E18" s="748">
        <v>0</v>
      </c>
      <c r="F18" s="748">
        <v>0</v>
      </c>
      <c r="G18" s="748">
        <v>0</v>
      </c>
      <c r="H18" s="748">
        <v>0</v>
      </c>
      <c r="I18" s="748">
        <v>0</v>
      </c>
      <c r="J18" s="748">
        <v>0</v>
      </c>
      <c r="K18" s="748">
        <v>0</v>
      </c>
      <c r="L18" s="748">
        <v>0</v>
      </c>
      <c r="M18" s="748">
        <v>0</v>
      </c>
      <c r="N18" s="748">
        <v>0</v>
      </c>
      <c r="O18" s="748">
        <v>0</v>
      </c>
      <c r="P18" s="748">
        <v>0</v>
      </c>
      <c r="Q18" s="748">
        <v>523.29999999999995</v>
      </c>
      <c r="R18" s="592">
        <v>0</v>
      </c>
    </row>
    <row r="19" spans="1:18">
      <c r="A19" s="624"/>
      <c r="B19" s="176"/>
      <c r="C19" s="13"/>
    </row>
    <row r="20" spans="1:18">
      <c r="A20" s="624"/>
      <c r="B20" s="176"/>
      <c r="C20" s="13"/>
    </row>
    <row r="21" spans="1:18">
      <c r="A21" s="624"/>
      <c r="B21" s="176"/>
      <c r="C21" s="13"/>
    </row>
    <row r="22" spans="1:18">
      <c r="A22" s="506"/>
      <c r="B22" s="508" t="s">
        <v>1377</v>
      </c>
      <c r="C22" s="517" t="s">
        <v>254</v>
      </c>
      <c r="D22" s="517" t="s">
        <v>255</v>
      </c>
      <c r="E22" s="517" t="s">
        <v>256</v>
      </c>
      <c r="F22" s="517" t="s">
        <v>257</v>
      </c>
      <c r="G22" s="517" t="s">
        <v>258</v>
      </c>
      <c r="H22" s="517" t="s">
        <v>259</v>
      </c>
      <c r="I22" s="517" t="s">
        <v>260</v>
      </c>
      <c r="J22" s="517" t="s">
        <v>261</v>
      </c>
      <c r="K22" s="517" t="s">
        <v>262</v>
      </c>
      <c r="L22" s="517" t="s">
        <v>263</v>
      </c>
      <c r="M22" s="517" t="s">
        <v>264</v>
      </c>
      <c r="N22" s="517" t="s">
        <v>265</v>
      </c>
      <c r="O22" s="517" t="s">
        <v>329</v>
      </c>
      <c r="P22" s="517" t="s">
        <v>330</v>
      </c>
      <c r="Q22" s="517" t="s">
        <v>331</v>
      </c>
      <c r="R22" s="517" t="s">
        <v>1343</v>
      </c>
    </row>
    <row r="23" spans="1:18">
      <c r="A23" s="230"/>
      <c r="B23" s="543"/>
      <c r="C23" s="1259" t="s">
        <v>1717</v>
      </c>
      <c r="D23" s="1259"/>
      <c r="E23" s="1259"/>
      <c r="F23" s="1259"/>
      <c r="G23" s="1259"/>
      <c r="H23" s="1259"/>
      <c r="I23" s="1259"/>
      <c r="J23" s="1259"/>
      <c r="K23" s="1259"/>
      <c r="L23" s="1259"/>
      <c r="M23" s="1259"/>
      <c r="N23" s="1259"/>
      <c r="O23" s="1259"/>
      <c r="P23" s="1259"/>
      <c r="Q23" s="1259"/>
      <c r="R23" s="1259"/>
    </row>
    <row r="24" spans="1:18" ht="37.5" customHeight="1">
      <c r="A24" s="149" t="s">
        <v>1765</v>
      </c>
      <c r="B24" s="521"/>
      <c r="C24" s="544"/>
      <c r="D24" s="1260" t="s">
        <v>1354</v>
      </c>
      <c r="E24" s="1261"/>
      <c r="F24" s="1261"/>
      <c r="G24" s="1261"/>
      <c r="H24" s="1261"/>
      <c r="I24" s="1262"/>
      <c r="J24" s="1263" t="s">
        <v>1361</v>
      </c>
      <c r="K24" s="1261"/>
      <c r="L24" s="1261"/>
      <c r="M24" s="1261"/>
      <c r="N24" s="1261"/>
      <c r="O24" s="1261"/>
      <c r="P24" s="1264"/>
      <c r="Q24" s="1265" t="s">
        <v>1369</v>
      </c>
      <c r="R24" s="1265"/>
    </row>
    <row r="25" spans="1:18" ht="61">
      <c r="A25" s="507" t="s">
        <v>218</v>
      </c>
      <c r="B25" s="522"/>
      <c r="C25" s="520"/>
      <c r="D25" s="619" t="s">
        <v>1355</v>
      </c>
      <c r="E25" s="619" t="s">
        <v>1356</v>
      </c>
      <c r="F25" s="619" t="s">
        <v>1357</v>
      </c>
      <c r="G25" s="619" t="s">
        <v>1358</v>
      </c>
      <c r="H25" s="619" t="s">
        <v>1359</v>
      </c>
      <c r="I25" s="619" t="s">
        <v>1360</v>
      </c>
      <c r="J25" s="619" t="s">
        <v>1362</v>
      </c>
      <c r="K25" s="619" t="s">
        <v>1363</v>
      </c>
      <c r="L25" s="619" t="s">
        <v>1364</v>
      </c>
      <c r="M25" s="619" t="s">
        <v>1365</v>
      </c>
      <c r="N25" s="619" t="s">
        <v>1366</v>
      </c>
      <c r="O25" s="619" t="s">
        <v>1367</v>
      </c>
      <c r="P25" s="619" t="s">
        <v>1368</v>
      </c>
      <c r="Q25" s="523"/>
      <c r="R25" s="524" t="s">
        <v>1370</v>
      </c>
    </row>
    <row r="26" spans="1:18">
      <c r="A26" s="545">
        <v>1</v>
      </c>
      <c r="B26" s="545" t="s">
        <v>1371</v>
      </c>
      <c r="C26" s="751">
        <v>1376183.49317025</v>
      </c>
      <c r="D26" s="751">
        <v>377851.04053184</v>
      </c>
      <c r="E26" s="751">
        <v>690808.32711462001</v>
      </c>
      <c r="F26" s="751">
        <v>108522.18482154001</v>
      </c>
      <c r="G26" s="751">
        <v>8927.2407200199996</v>
      </c>
      <c r="H26" s="751">
        <v>476.07711862999997</v>
      </c>
      <c r="I26" s="751">
        <v>0</v>
      </c>
      <c r="J26" s="751">
        <v>131688.02805900999</v>
      </c>
      <c r="K26" s="751">
        <v>60605.656861249998</v>
      </c>
      <c r="L26" s="751">
        <v>207674.80998789999</v>
      </c>
      <c r="M26" s="751">
        <v>152575.58081585</v>
      </c>
      <c r="N26" s="751">
        <v>50945.743957569997</v>
      </c>
      <c r="O26" s="751">
        <v>19703.670465979998</v>
      </c>
      <c r="P26" s="751">
        <v>9105.4513114199999</v>
      </c>
      <c r="Q26" s="751">
        <v>743884.55171528005</v>
      </c>
      <c r="R26" s="588">
        <v>0.74512359152184882</v>
      </c>
    </row>
    <row r="27" spans="1:18">
      <c r="A27" s="546">
        <v>2</v>
      </c>
      <c r="B27" s="546" t="s">
        <v>1372</v>
      </c>
      <c r="C27" s="747">
        <v>261908.78696137</v>
      </c>
      <c r="D27" s="747">
        <v>44629.618407090005</v>
      </c>
      <c r="E27" s="747">
        <v>104588.71408509002</v>
      </c>
      <c r="F27" s="747">
        <v>36896.515576760001</v>
      </c>
      <c r="G27" s="747">
        <v>1296.1751779200001</v>
      </c>
      <c r="H27" s="747">
        <v>251.85404947999999</v>
      </c>
      <c r="I27" s="747">
        <v>0</v>
      </c>
      <c r="J27" s="747">
        <v>12906.654735410002</v>
      </c>
      <c r="K27" s="747">
        <v>9797.9374894699995</v>
      </c>
      <c r="L27" s="747">
        <v>16444.139327159999</v>
      </c>
      <c r="M27" s="747">
        <v>9076.8541016199997</v>
      </c>
      <c r="N27" s="747">
        <v>3243.8672154400001</v>
      </c>
      <c r="O27" s="747">
        <v>1689.7433060999999</v>
      </c>
      <c r="P27" s="747">
        <v>1422.3490429000001</v>
      </c>
      <c r="Q27" s="747">
        <v>207327.24174328</v>
      </c>
      <c r="R27" s="589">
        <v>0.64189023574160153</v>
      </c>
    </row>
    <row r="28" spans="1:18">
      <c r="A28" s="546">
        <v>3</v>
      </c>
      <c r="B28" s="546" t="s">
        <v>1373</v>
      </c>
      <c r="C28" s="747">
        <v>1114274.7062088798</v>
      </c>
      <c r="D28" s="747">
        <v>333221.42212474998</v>
      </c>
      <c r="E28" s="747">
        <v>586219.61302953004</v>
      </c>
      <c r="F28" s="747">
        <v>71625.669244780016</v>
      </c>
      <c r="G28" s="747">
        <v>7631.0655421000001</v>
      </c>
      <c r="H28" s="747">
        <v>224.22306915000001</v>
      </c>
      <c r="I28" s="747">
        <v>0</v>
      </c>
      <c r="J28" s="747">
        <v>118781.37332359998</v>
      </c>
      <c r="K28" s="747">
        <v>50807.719371779996</v>
      </c>
      <c r="L28" s="747">
        <v>191230.67066074</v>
      </c>
      <c r="M28" s="747">
        <v>143498.72671423</v>
      </c>
      <c r="N28" s="747">
        <v>47701.87674213</v>
      </c>
      <c r="O28" s="747">
        <v>18013.927159880001</v>
      </c>
      <c r="P28" s="747">
        <v>7683.1022685199996</v>
      </c>
      <c r="Q28" s="747">
        <v>536557.30997200008</v>
      </c>
      <c r="R28" s="589">
        <v>0.78501324825010821</v>
      </c>
    </row>
    <row r="29" spans="1:18">
      <c r="A29" s="546">
        <v>4</v>
      </c>
      <c r="B29" s="546" t="s">
        <v>1374</v>
      </c>
      <c r="C29" s="747">
        <v>27.599473712861833</v>
      </c>
      <c r="D29" s="747">
        <v>0</v>
      </c>
      <c r="E29" s="747">
        <v>0</v>
      </c>
      <c r="F29" s="747">
        <v>0</v>
      </c>
      <c r="G29" s="747">
        <v>0</v>
      </c>
      <c r="H29" s="747">
        <v>0</v>
      </c>
      <c r="I29" s="747">
        <v>0</v>
      </c>
      <c r="J29" s="747">
        <v>0</v>
      </c>
      <c r="K29" s="747">
        <v>0</v>
      </c>
      <c r="L29" s="747">
        <v>0</v>
      </c>
      <c r="M29" s="747">
        <v>0</v>
      </c>
      <c r="N29" s="747">
        <v>0</v>
      </c>
      <c r="O29" s="747">
        <v>0</v>
      </c>
      <c r="P29" s="747">
        <v>0</v>
      </c>
      <c r="Q29" s="747">
        <v>27.599473712861833</v>
      </c>
      <c r="R29" s="589">
        <v>0</v>
      </c>
    </row>
    <row r="30" spans="1:18">
      <c r="A30" s="546">
        <v>5</v>
      </c>
      <c r="B30" s="546" t="s">
        <v>1375</v>
      </c>
      <c r="C30" s="750">
        <v>1374784.0813663001</v>
      </c>
      <c r="D30" s="750">
        <v>377851.04053184</v>
      </c>
      <c r="E30" s="750">
        <v>690808.32711462001</v>
      </c>
      <c r="F30" s="750">
        <v>108522.18482154001</v>
      </c>
      <c r="G30" s="750">
        <v>8927.2407200199996</v>
      </c>
      <c r="H30" s="750">
        <v>476.07711862999997</v>
      </c>
      <c r="I30" s="750">
        <v>0</v>
      </c>
      <c r="J30" s="750">
        <v>0</v>
      </c>
      <c r="K30" s="750">
        <v>0</v>
      </c>
      <c r="L30" s="750">
        <v>0</v>
      </c>
      <c r="M30" s="750">
        <v>0</v>
      </c>
      <c r="N30" s="750">
        <v>0</v>
      </c>
      <c r="O30" s="750">
        <v>0</v>
      </c>
      <c r="P30" s="750">
        <v>0</v>
      </c>
      <c r="Q30" s="750">
        <v>0</v>
      </c>
      <c r="R30" s="590"/>
    </row>
    <row r="31" spans="1:18">
      <c r="A31" s="538">
        <v>6</v>
      </c>
      <c r="B31" s="538" t="s">
        <v>1376</v>
      </c>
      <c r="C31" s="749">
        <v>6218.3188127499998</v>
      </c>
      <c r="D31" s="749">
        <v>0</v>
      </c>
      <c r="E31" s="749">
        <v>0</v>
      </c>
      <c r="F31" s="749">
        <v>0</v>
      </c>
      <c r="G31" s="749">
        <v>0</v>
      </c>
      <c r="H31" s="749">
        <v>0</v>
      </c>
      <c r="I31" s="749">
        <v>0</v>
      </c>
      <c r="J31" s="749">
        <v>0</v>
      </c>
      <c r="K31" s="749">
        <v>0</v>
      </c>
      <c r="L31" s="749">
        <v>0</v>
      </c>
      <c r="M31" s="749">
        <v>0</v>
      </c>
      <c r="N31" s="749">
        <v>0</v>
      </c>
      <c r="O31" s="749">
        <v>0</v>
      </c>
      <c r="P31" s="749">
        <v>0</v>
      </c>
      <c r="Q31" s="749">
        <v>6218.3188127499998</v>
      </c>
      <c r="R31" s="591">
        <v>0</v>
      </c>
    </row>
    <row r="32" spans="1:18">
      <c r="A32" s="546">
        <v>7</v>
      </c>
      <c r="B32" s="546" t="s">
        <v>1372</v>
      </c>
      <c r="C32" s="747">
        <v>4277.1528899899995</v>
      </c>
      <c r="D32" s="747">
        <v>0</v>
      </c>
      <c r="E32" s="747">
        <v>0</v>
      </c>
      <c r="F32" s="747">
        <v>0</v>
      </c>
      <c r="G32" s="747">
        <v>0</v>
      </c>
      <c r="H32" s="747">
        <v>0</v>
      </c>
      <c r="I32" s="747">
        <v>0</v>
      </c>
      <c r="J32" s="747">
        <v>0</v>
      </c>
      <c r="K32" s="747">
        <v>0</v>
      </c>
      <c r="L32" s="747">
        <v>0</v>
      </c>
      <c r="M32" s="747">
        <v>0</v>
      </c>
      <c r="N32" s="747">
        <v>0</v>
      </c>
      <c r="O32" s="747">
        <v>0</v>
      </c>
      <c r="P32" s="747">
        <v>0</v>
      </c>
      <c r="Q32" s="747">
        <v>4277.1528899899995</v>
      </c>
      <c r="R32" s="589">
        <v>0</v>
      </c>
    </row>
    <row r="33" spans="1:18">
      <c r="A33" s="546">
        <v>8</v>
      </c>
      <c r="B33" s="546" t="s">
        <v>1373</v>
      </c>
      <c r="C33" s="747">
        <v>1941.1659227600001</v>
      </c>
      <c r="D33" s="747">
        <v>0</v>
      </c>
      <c r="E33" s="747">
        <v>0</v>
      </c>
      <c r="F33" s="747">
        <v>0</v>
      </c>
      <c r="G33" s="747">
        <v>0</v>
      </c>
      <c r="H33" s="747">
        <v>0</v>
      </c>
      <c r="I33" s="747">
        <v>0</v>
      </c>
      <c r="J33" s="747">
        <v>0</v>
      </c>
      <c r="K33" s="747">
        <v>0</v>
      </c>
      <c r="L33" s="747">
        <v>0</v>
      </c>
      <c r="M33" s="747">
        <v>0</v>
      </c>
      <c r="N33" s="747">
        <v>0</v>
      </c>
      <c r="O33" s="747">
        <v>0</v>
      </c>
      <c r="P33" s="747">
        <v>0</v>
      </c>
      <c r="Q33" s="747">
        <v>1941.1659227600001</v>
      </c>
      <c r="R33" s="589">
        <v>0</v>
      </c>
    </row>
    <row r="34" spans="1:18">
      <c r="A34" s="546">
        <v>9</v>
      </c>
      <c r="B34" s="546" t="s">
        <v>1374</v>
      </c>
      <c r="C34" s="747">
        <v>0</v>
      </c>
      <c r="D34" s="747">
        <v>0</v>
      </c>
      <c r="E34" s="747">
        <v>0</v>
      </c>
      <c r="F34" s="747">
        <v>0</v>
      </c>
      <c r="G34" s="747">
        <v>0</v>
      </c>
      <c r="H34" s="747">
        <v>0</v>
      </c>
      <c r="I34" s="747">
        <v>0</v>
      </c>
      <c r="J34" s="747">
        <v>0</v>
      </c>
      <c r="K34" s="747">
        <v>0</v>
      </c>
      <c r="L34" s="747">
        <v>0</v>
      </c>
      <c r="M34" s="747">
        <v>0</v>
      </c>
      <c r="N34" s="747">
        <v>0</v>
      </c>
      <c r="O34" s="747">
        <v>0</v>
      </c>
      <c r="P34" s="747">
        <v>0</v>
      </c>
      <c r="Q34" s="747">
        <v>0</v>
      </c>
      <c r="R34" s="589">
        <v>0</v>
      </c>
    </row>
    <row r="35" spans="1:18">
      <c r="A35" s="537">
        <v>10</v>
      </c>
      <c r="B35" s="537" t="s">
        <v>1375</v>
      </c>
      <c r="C35" s="748">
        <v>0</v>
      </c>
      <c r="D35" s="748">
        <v>0</v>
      </c>
      <c r="E35" s="748">
        <v>0</v>
      </c>
      <c r="F35" s="748">
        <v>0</v>
      </c>
      <c r="G35" s="748">
        <v>0</v>
      </c>
      <c r="H35" s="748">
        <v>0</v>
      </c>
      <c r="I35" s="748">
        <v>0</v>
      </c>
      <c r="J35" s="748">
        <v>0</v>
      </c>
      <c r="K35" s="748">
        <v>0</v>
      </c>
      <c r="L35" s="748">
        <v>0</v>
      </c>
      <c r="M35" s="748">
        <v>0</v>
      </c>
      <c r="N35" s="748">
        <v>0</v>
      </c>
      <c r="O35" s="748">
        <v>0</v>
      </c>
      <c r="P35" s="748">
        <v>0</v>
      </c>
      <c r="Q35" s="748">
        <v>0</v>
      </c>
      <c r="R35" s="592">
        <v>0</v>
      </c>
    </row>
  </sheetData>
  <mergeCells count="9">
    <mergeCell ref="A2:J3"/>
    <mergeCell ref="C23:R23"/>
    <mergeCell ref="D24:I24"/>
    <mergeCell ref="J24:P24"/>
    <mergeCell ref="Q24:R24"/>
    <mergeCell ref="C6:R6"/>
    <mergeCell ref="D7:I7"/>
    <mergeCell ref="J7:P7"/>
    <mergeCell ref="Q7:R7"/>
  </mergeCells>
  <hyperlinks>
    <hyperlink ref="J1" location="Index!A1" display="Index" xr:uid="{D41F9C0D-73EE-4000-9A35-8C4F34700774}"/>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D0AD-95CF-4E56-B02E-61C7327F1BB2}">
  <sheetPr>
    <tabColor theme="9" tint="-0.249977111117893"/>
  </sheetPr>
  <dimension ref="A1:H124"/>
  <sheetViews>
    <sheetView workbookViewId="0">
      <selection activeCell="F36" sqref="F36"/>
    </sheetView>
  </sheetViews>
  <sheetFormatPr defaultColWidth="22.453125" defaultRowHeight="14.5"/>
  <cols>
    <col min="1" max="1" width="3.453125" style="785" bestFit="1" customWidth="1"/>
    <col min="2" max="2" width="33" style="785" customWidth="1"/>
    <col min="3" max="3" width="23.1796875" style="785" customWidth="1"/>
    <col min="4" max="4" width="24.54296875" style="785" bestFit="1" customWidth="1"/>
    <col min="5" max="5" width="25.453125" style="785" customWidth="1"/>
    <col min="6" max="6" width="21.453125" style="785" customWidth="1"/>
    <col min="7" max="7" width="19" style="785" bestFit="1" customWidth="1"/>
    <col min="8" max="9" width="26.453125" style="785" customWidth="1"/>
    <col min="10" max="16384" width="22.453125" style="785"/>
  </cols>
  <sheetData>
    <row r="1" spans="1:8" s="857" customFormat="1" ht="13">
      <c r="A1" s="531" t="s">
        <v>1764</v>
      </c>
      <c r="B1" s="531"/>
      <c r="C1" s="531"/>
      <c r="D1" s="531"/>
      <c r="E1" s="531"/>
      <c r="F1" s="531"/>
      <c r="G1" s="548" t="s">
        <v>201</v>
      </c>
    </row>
    <row r="2" spans="1:8" ht="157.5" customHeight="1">
      <c r="B2" s="1257" t="s">
        <v>1969</v>
      </c>
      <c r="C2" s="1257"/>
      <c r="D2" s="1257"/>
      <c r="E2" s="1257"/>
      <c r="F2" s="1257"/>
      <c r="G2" s="1257"/>
      <c r="H2" s="1257"/>
    </row>
    <row r="3" spans="1:8" s="857" customFormat="1" ht="13">
      <c r="B3" s="1041" t="s">
        <v>1772</v>
      </c>
    </row>
    <row r="4" spans="1:8" s="857" customFormat="1" ht="13">
      <c r="A4" s="787"/>
      <c r="B4" s="891" t="s">
        <v>254</v>
      </c>
      <c r="C4" s="891" t="s">
        <v>255</v>
      </c>
      <c r="D4" s="891" t="s">
        <v>256</v>
      </c>
      <c r="E4" s="891" t="s">
        <v>257</v>
      </c>
      <c r="F4" s="891" t="s">
        <v>258</v>
      </c>
      <c r="G4" s="891" t="s">
        <v>259</v>
      </c>
      <c r="H4" s="891" t="s">
        <v>260</v>
      </c>
    </row>
    <row r="5" spans="1:8" s="857" customFormat="1" ht="13">
      <c r="A5" s="787"/>
      <c r="B5" s="545" t="s">
        <v>1720</v>
      </c>
      <c r="C5" s="545" t="s">
        <v>1721</v>
      </c>
      <c r="D5" s="545" t="s">
        <v>1722</v>
      </c>
      <c r="E5" s="545" t="s">
        <v>1723</v>
      </c>
      <c r="F5" s="545" t="s">
        <v>1724</v>
      </c>
      <c r="G5" s="545" t="s">
        <v>1725</v>
      </c>
      <c r="H5" s="545" t="s">
        <v>1726</v>
      </c>
    </row>
    <row r="6" spans="1:8" s="857" customFormat="1" ht="13">
      <c r="A6" s="863">
        <v>1</v>
      </c>
      <c r="B6" s="545" t="s">
        <v>1727</v>
      </c>
      <c r="C6" s="1269" t="s">
        <v>1728</v>
      </c>
      <c r="D6" s="1040">
        <v>19281.87</v>
      </c>
      <c r="E6" s="784" t="s">
        <v>1729</v>
      </c>
      <c r="F6" s="784">
        <v>2023</v>
      </c>
      <c r="G6" s="787">
        <v>6.99</v>
      </c>
      <c r="H6" s="784" t="s">
        <v>1730</v>
      </c>
    </row>
    <row r="7" spans="1:8" s="857" customFormat="1" ht="13">
      <c r="A7" s="863">
        <v>2</v>
      </c>
      <c r="B7" s="545" t="s">
        <v>1731</v>
      </c>
      <c r="C7" s="1270"/>
      <c r="D7" s="1040">
        <v>2869.57</v>
      </c>
      <c r="E7" s="784" t="s">
        <v>1732</v>
      </c>
      <c r="F7" s="784">
        <v>2022</v>
      </c>
      <c r="G7" s="787">
        <v>31.38</v>
      </c>
      <c r="H7" s="784" t="s">
        <v>1730</v>
      </c>
    </row>
    <row r="8" spans="1:8" s="857" customFormat="1" ht="13">
      <c r="A8" s="863">
        <v>3</v>
      </c>
      <c r="B8" s="545" t="s">
        <v>1733</v>
      </c>
      <c r="C8" s="1270"/>
      <c r="D8" s="1040">
        <v>80.37</v>
      </c>
      <c r="E8" s="893" t="s">
        <v>1734</v>
      </c>
      <c r="F8" s="784">
        <v>2022</v>
      </c>
      <c r="G8" s="787">
        <v>33.880000000000003</v>
      </c>
      <c r="H8" s="784" t="s">
        <v>1730</v>
      </c>
    </row>
    <row r="9" spans="1:8" s="857" customFormat="1" ht="13">
      <c r="A9" s="863">
        <v>4</v>
      </c>
      <c r="B9" s="545" t="s">
        <v>1735</v>
      </c>
      <c r="C9" s="1270"/>
      <c r="D9" s="1040">
        <v>2592.39</v>
      </c>
      <c r="E9" s="893" t="s">
        <v>1734</v>
      </c>
      <c r="F9" s="784">
        <v>2022</v>
      </c>
      <c r="G9" s="787">
        <v>11.27</v>
      </c>
      <c r="H9" s="784" t="s">
        <v>1730</v>
      </c>
    </row>
    <row r="10" spans="1:8" s="858" customFormat="1" ht="13">
      <c r="A10" s="863">
        <v>5</v>
      </c>
      <c r="B10" s="545" t="s">
        <v>1736</v>
      </c>
      <c r="C10" s="1270"/>
      <c r="D10" s="1040">
        <v>5122.3999999999996</v>
      </c>
      <c r="E10" s="893" t="s">
        <v>1737</v>
      </c>
      <c r="F10" s="784">
        <v>2022</v>
      </c>
      <c r="G10" s="787">
        <v>-8</v>
      </c>
      <c r="H10" s="784" t="s">
        <v>1730</v>
      </c>
    </row>
    <row r="11" spans="1:8" s="857" customFormat="1" ht="13">
      <c r="A11" s="863">
        <v>6</v>
      </c>
      <c r="B11" s="545" t="s">
        <v>1738</v>
      </c>
      <c r="C11" s="1270"/>
      <c r="D11" s="1040">
        <v>854.62</v>
      </c>
      <c r="E11" s="893" t="s">
        <v>1739</v>
      </c>
      <c r="F11" s="784">
        <v>2023</v>
      </c>
      <c r="G11" s="787">
        <v>126.44</v>
      </c>
      <c r="H11" s="784" t="s">
        <v>1730</v>
      </c>
    </row>
    <row r="12" spans="1:8" s="857" customFormat="1" ht="13">
      <c r="A12" s="863">
        <v>7</v>
      </c>
      <c r="B12" s="545" t="s">
        <v>1740</v>
      </c>
      <c r="C12" s="1270"/>
      <c r="D12" s="1040">
        <v>1704.44</v>
      </c>
      <c r="E12" s="784" t="s">
        <v>1730</v>
      </c>
      <c r="F12" s="784" t="s">
        <v>1730</v>
      </c>
      <c r="G12" s="892" t="s">
        <v>1730</v>
      </c>
      <c r="H12" s="784" t="s">
        <v>1730</v>
      </c>
    </row>
    <row r="13" spans="1:8" s="857" customFormat="1" ht="13">
      <c r="A13" s="863">
        <v>8</v>
      </c>
      <c r="B13" s="545" t="s">
        <v>1741</v>
      </c>
      <c r="C13" s="1270"/>
      <c r="D13" s="892" t="s">
        <v>1730</v>
      </c>
      <c r="E13" s="784" t="s">
        <v>1730</v>
      </c>
      <c r="F13" s="784" t="s">
        <v>1730</v>
      </c>
      <c r="G13" s="892" t="s">
        <v>1730</v>
      </c>
      <c r="H13" s="784" t="s">
        <v>1730</v>
      </c>
    </row>
    <row r="14" spans="1:8" ht="14.5" customHeight="1">
      <c r="A14" s="787"/>
      <c r="B14" s="894" t="s">
        <v>1742</v>
      </c>
      <c r="C14" s="894"/>
      <c r="D14" s="894"/>
      <c r="E14" s="894"/>
      <c r="F14" s="894"/>
      <c r="G14" s="894"/>
      <c r="H14" s="894"/>
    </row>
    <row r="15" spans="1:8" ht="14.5" customHeight="1">
      <c r="A15" s="787"/>
      <c r="B15" s="787"/>
      <c r="C15" s="787"/>
      <c r="D15" s="787"/>
      <c r="E15" s="787"/>
      <c r="F15" s="787"/>
      <c r="G15" s="787"/>
      <c r="H15" s="787"/>
    </row>
    <row r="16" spans="1:8" s="857" customFormat="1" ht="13">
      <c r="B16" s="1041" t="s">
        <v>1765</v>
      </c>
      <c r="C16" s="1041"/>
      <c r="D16" s="1041"/>
      <c r="E16" s="1041"/>
      <c r="F16" s="1041"/>
      <c r="G16" s="1041"/>
      <c r="H16" s="1041"/>
    </row>
    <row r="17" spans="1:8" s="857" customFormat="1" ht="13">
      <c r="A17" s="787"/>
      <c r="B17" s="891" t="s">
        <v>254</v>
      </c>
      <c r="C17" s="891" t="s">
        <v>255</v>
      </c>
      <c r="D17" s="891" t="s">
        <v>256</v>
      </c>
      <c r="E17" s="891" t="s">
        <v>257</v>
      </c>
      <c r="F17" s="891" t="s">
        <v>258</v>
      </c>
      <c r="G17" s="891" t="s">
        <v>259</v>
      </c>
      <c r="H17" s="891" t="s">
        <v>260</v>
      </c>
    </row>
    <row r="18" spans="1:8" s="857" customFormat="1" ht="13">
      <c r="A18" s="787"/>
      <c r="B18" s="545" t="s">
        <v>1720</v>
      </c>
      <c r="C18" s="545" t="s">
        <v>1721</v>
      </c>
      <c r="D18" s="545" t="s">
        <v>1722</v>
      </c>
      <c r="E18" s="545" t="s">
        <v>1723</v>
      </c>
      <c r="F18" s="545" t="s">
        <v>1724</v>
      </c>
      <c r="G18" s="545" t="s">
        <v>1725</v>
      </c>
      <c r="H18" s="545" t="s">
        <v>1726</v>
      </c>
    </row>
    <row r="19" spans="1:8" s="857" customFormat="1" ht="13">
      <c r="A19" s="863">
        <v>1</v>
      </c>
      <c r="B19" s="545" t="s">
        <v>1727</v>
      </c>
      <c r="C19" s="1269" t="s">
        <v>1728</v>
      </c>
      <c r="D19" s="1042">
        <v>16034</v>
      </c>
      <c r="E19" s="784" t="s">
        <v>1729</v>
      </c>
      <c r="F19" s="784">
        <v>2022</v>
      </c>
      <c r="G19" s="892">
        <v>21.04</v>
      </c>
      <c r="H19" s="784" t="s">
        <v>1730</v>
      </c>
    </row>
    <row r="20" spans="1:8" s="857" customFormat="1" ht="13">
      <c r="A20" s="863">
        <v>2</v>
      </c>
      <c r="B20" s="545" t="s">
        <v>1731</v>
      </c>
      <c r="C20" s="1270"/>
      <c r="D20" s="1042">
        <v>3513</v>
      </c>
      <c r="E20" s="784" t="s">
        <v>1732</v>
      </c>
      <c r="F20" s="784">
        <v>2022</v>
      </c>
      <c r="G20" s="892">
        <v>32.5</v>
      </c>
      <c r="H20" s="784" t="s">
        <v>1730</v>
      </c>
    </row>
    <row r="21" spans="1:8" s="857" customFormat="1" ht="13">
      <c r="A21" s="863">
        <v>3</v>
      </c>
      <c r="B21" s="545" t="s">
        <v>1733</v>
      </c>
      <c r="C21" s="1270"/>
      <c r="D21" s="892">
        <v>71</v>
      </c>
      <c r="E21" s="893" t="s">
        <v>1734</v>
      </c>
      <c r="F21" s="784">
        <v>2022</v>
      </c>
      <c r="G21" s="892">
        <v>33.880000000000003</v>
      </c>
      <c r="H21" s="784" t="s">
        <v>1730</v>
      </c>
    </row>
    <row r="22" spans="1:8" s="857" customFormat="1" ht="13">
      <c r="A22" s="863">
        <v>4</v>
      </c>
      <c r="B22" s="545" t="s">
        <v>1735</v>
      </c>
      <c r="C22" s="1270"/>
      <c r="D22" s="1042">
        <v>2099</v>
      </c>
      <c r="E22" s="893" t="s">
        <v>1734</v>
      </c>
      <c r="F22" s="784">
        <v>2022</v>
      </c>
      <c r="G22" s="892">
        <v>11.27</v>
      </c>
      <c r="H22" s="784" t="s">
        <v>1730</v>
      </c>
    </row>
    <row r="23" spans="1:8" s="858" customFormat="1" ht="13">
      <c r="A23" s="863">
        <v>5</v>
      </c>
      <c r="B23" s="545" t="s">
        <v>1736</v>
      </c>
      <c r="C23" s="1270"/>
      <c r="D23" s="1042">
        <v>5746</v>
      </c>
      <c r="E23" s="893" t="s">
        <v>1737</v>
      </c>
      <c r="F23" s="784">
        <v>2022</v>
      </c>
      <c r="G23" s="1043">
        <v>-7.04</v>
      </c>
      <c r="H23" s="784" t="s">
        <v>1730</v>
      </c>
    </row>
    <row r="24" spans="1:8" s="857" customFormat="1" ht="13">
      <c r="A24" s="863">
        <v>6</v>
      </c>
      <c r="B24" s="545" t="s">
        <v>1738</v>
      </c>
      <c r="C24" s="1270"/>
      <c r="D24" s="1042">
        <v>926</v>
      </c>
      <c r="E24" s="893" t="s">
        <v>1739</v>
      </c>
      <c r="F24" s="784">
        <v>2023</v>
      </c>
      <c r="G24" s="892">
        <v>126.44</v>
      </c>
      <c r="H24" s="784" t="s">
        <v>1730</v>
      </c>
    </row>
    <row r="25" spans="1:8" s="857" customFormat="1" ht="13">
      <c r="A25" s="863">
        <v>7</v>
      </c>
      <c r="B25" s="545" t="s">
        <v>1740</v>
      </c>
      <c r="C25" s="1270"/>
      <c r="D25" s="1042">
        <v>2142</v>
      </c>
      <c r="E25" s="784" t="s">
        <v>1730</v>
      </c>
      <c r="F25" s="784" t="s">
        <v>1730</v>
      </c>
      <c r="G25" s="892" t="s">
        <v>1730</v>
      </c>
      <c r="H25" s="784" t="s">
        <v>1730</v>
      </c>
    </row>
    <row r="26" spans="1:8" s="857" customFormat="1" ht="13">
      <c r="A26" s="863">
        <v>8</v>
      </c>
      <c r="B26" s="545" t="s">
        <v>1741</v>
      </c>
      <c r="C26" s="1270"/>
      <c r="D26" s="892" t="s">
        <v>1730</v>
      </c>
      <c r="E26" s="784" t="s">
        <v>1730</v>
      </c>
      <c r="F26" s="784" t="s">
        <v>1730</v>
      </c>
      <c r="G26" s="892" t="s">
        <v>1730</v>
      </c>
      <c r="H26" s="784" t="s">
        <v>1730</v>
      </c>
    </row>
    <row r="27" spans="1:8" ht="14.5" customHeight="1">
      <c r="A27" s="787"/>
      <c r="B27" s="894" t="s">
        <v>1742</v>
      </c>
      <c r="C27" s="894"/>
      <c r="D27" s="894"/>
      <c r="E27" s="894"/>
      <c r="F27" s="894"/>
      <c r="G27" s="894"/>
      <c r="H27" s="894"/>
    </row>
    <row r="28" spans="1:8">
      <c r="A28" s="787"/>
      <c r="B28" s="787"/>
      <c r="C28" s="787"/>
      <c r="D28" s="787"/>
      <c r="E28" s="787"/>
      <c r="F28" s="787"/>
      <c r="G28" s="787"/>
      <c r="H28" s="787"/>
    </row>
    <row r="29" spans="1:8">
      <c r="A29" s="787"/>
      <c r="B29" s="787" t="s">
        <v>1743</v>
      </c>
      <c r="C29" s="787"/>
      <c r="D29" s="787"/>
      <c r="E29" s="787"/>
      <c r="F29" s="787"/>
      <c r="G29" s="787"/>
      <c r="H29" s="787"/>
    </row>
    <row r="30" spans="1:8" ht="62.25" customHeight="1">
      <c r="A30" s="787"/>
      <c r="B30" s="864" t="s">
        <v>1744</v>
      </c>
      <c r="C30" s="1271" t="s">
        <v>1745</v>
      </c>
      <c r="D30" s="1272"/>
      <c r="E30" s="1266" t="s">
        <v>1746</v>
      </c>
      <c r="F30" s="859"/>
      <c r="G30" s="859"/>
      <c r="H30" s="787"/>
    </row>
    <row r="31" spans="1:8">
      <c r="A31" s="787"/>
      <c r="B31" s="864" t="s">
        <v>1747</v>
      </c>
      <c r="C31" s="865" t="s">
        <v>1748</v>
      </c>
      <c r="D31" s="865" t="s">
        <v>1749</v>
      </c>
      <c r="E31" s="1268"/>
      <c r="F31" s="860"/>
      <c r="G31" s="860"/>
      <c r="H31" s="787"/>
    </row>
    <row r="32" spans="1:8" ht="14.5" customHeight="1">
      <c r="A32" s="861"/>
      <c r="B32" s="864" t="s">
        <v>1736</v>
      </c>
      <c r="C32" s="864" t="s">
        <v>1750</v>
      </c>
      <c r="D32" s="864">
        <v>301</v>
      </c>
      <c r="E32" s="1266" t="s">
        <v>1751</v>
      </c>
      <c r="F32" s="861"/>
      <c r="G32" s="861"/>
      <c r="H32" s="787"/>
    </row>
    <row r="33" spans="1:8">
      <c r="A33" s="861"/>
      <c r="B33" s="864" t="s">
        <v>1736</v>
      </c>
      <c r="C33" s="864" t="s">
        <v>1750</v>
      </c>
      <c r="D33" s="864">
        <v>3011</v>
      </c>
      <c r="E33" s="1267"/>
      <c r="F33" s="861"/>
      <c r="G33" s="861"/>
      <c r="H33" s="787"/>
    </row>
    <row r="34" spans="1:8">
      <c r="A34" s="861"/>
      <c r="B34" s="864" t="s">
        <v>1736</v>
      </c>
      <c r="C34" s="864" t="s">
        <v>1750</v>
      </c>
      <c r="D34" s="864">
        <v>3012</v>
      </c>
      <c r="E34" s="1267"/>
      <c r="F34" s="861"/>
      <c r="G34" s="861"/>
      <c r="H34" s="787"/>
    </row>
    <row r="35" spans="1:8">
      <c r="A35" s="861"/>
      <c r="B35" s="864" t="s">
        <v>1736</v>
      </c>
      <c r="C35" s="864" t="s">
        <v>1750</v>
      </c>
      <c r="D35" s="864">
        <v>3315</v>
      </c>
      <c r="E35" s="1267"/>
      <c r="F35" s="861"/>
      <c r="G35" s="861"/>
      <c r="H35" s="787"/>
    </row>
    <row r="36" spans="1:8">
      <c r="A36" s="861"/>
      <c r="B36" s="864" t="s">
        <v>1736</v>
      </c>
      <c r="C36" s="864" t="s">
        <v>1750</v>
      </c>
      <c r="D36" s="864">
        <v>50</v>
      </c>
      <c r="E36" s="1267"/>
      <c r="F36" s="861"/>
      <c r="G36" s="861"/>
      <c r="H36" s="787"/>
    </row>
    <row r="37" spans="1:8">
      <c r="A37" s="861"/>
      <c r="B37" s="864" t="s">
        <v>1736</v>
      </c>
      <c r="C37" s="864" t="s">
        <v>1750</v>
      </c>
      <c r="D37" s="864">
        <v>501</v>
      </c>
      <c r="E37" s="1267"/>
      <c r="F37" s="861"/>
      <c r="G37" s="861"/>
      <c r="H37" s="787"/>
    </row>
    <row r="38" spans="1:8">
      <c r="A38" s="861"/>
      <c r="B38" s="864" t="s">
        <v>1736</v>
      </c>
      <c r="C38" s="864" t="s">
        <v>1750</v>
      </c>
      <c r="D38" s="864">
        <v>5010</v>
      </c>
      <c r="E38" s="1267"/>
      <c r="F38" s="861"/>
      <c r="G38" s="861"/>
      <c r="H38" s="787"/>
    </row>
    <row r="39" spans="1:8">
      <c r="A39" s="861"/>
      <c r="B39" s="864" t="s">
        <v>1736</v>
      </c>
      <c r="C39" s="864" t="s">
        <v>1750</v>
      </c>
      <c r="D39" s="864">
        <v>502</v>
      </c>
      <c r="E39" s="1267"/>
      <c r="F39" s="861"/>
      <c r="G39" s="861"/>
      <c r="H39" s="787"/>
    </row>
    <row r="40" spans="1:8">
      <c r="A40" s="861"/>
      <c r="B40" s="864" t="s">
        <v>1736</v>
      </c>
      <c r="C40" s="864" t="s">
        <v>1750</v>
      </c>
      <c r="D40" s="864">
        <v>5020</v>
      </c>
      <c r="E40" s="1267"/>
      <c r="F40" s="861"/>
      <c r="G40" s="861"/>
      <c r="H40" s="787"/>
    </row>
    <row r="41" spans="1:8">
      <c r="A41" s="861"/>
      <c r="B41" s="864" t="s">
        <v>1736</v>
      </c>
      <c r="C41" s="864" t="s">
        <v>1750</v>
      </c>
      <c r="D41" s="864">
        <v>5222</v>
      </c>
      <c r="E41" s="1267"/>
      <c r="F41" s="861"/>
      <c r="G41" s="861"/>
      <c r="H41" s="787"/>
    </row>
    <row r="42" spans="1:8">
      <c r="A42" s="861"/>
      <c r="B42" s="864" t="s">
        <v>1736</v>
      </c>
      <c r="C42" s="864" t="s">
        <v>1750</v>
      </c>
      <c r="D42" s="864">
        <v>5224</v>
      </c>
      <c r="E42" s="1267"/>
      <c r="F42" s="861"/>
      <c r="G42" s="861"/>
      <c r="H42" s="787"/>
    </row>
    <row r="43" spans="1:8">
      <c r="A43" s="861"/>
      <c r="B43" s="864" t="s">
        <v>1736</v>
      </c>
      <c r="C43" s="864" t="s">
        <v>1750</v>
      </c>
      <c r="D43" s="864">
        <v>5229</v>
      </c>
      <c r="E43" s="862"/>
      <c r="F43" s="861"/>
      <c r="G43" s="861"/>
      <c r="H43" s="787"/>
    </row>
    <row r="44" spans="1:8" ht="14.5" customHeight="1">
      <c r="A44" s="861"/>
      <c r="B44" s="864" t="s">
        <v>1727</v>
      </c>
      <c r="C44" s="864" t="s">
        <v>1752</v>
      </c>
      <c r="D44" s="864">
        <v>27</v>
      </c>
      <c r="E44" s="1266" t="s">
        <v>1753</v>
      </c>
      <c r="F44" s="861"/>
      <c r="G44" s="787"/>
      <c r="H44" s="787"/>
    </row>
    <row r="45" spans="1:8">
      <c r="A45" s="861"/>
      <c r="B45" s="864" t="s">
        <v>1727</v>
      </c>
      <c r="C45" s="864" t="s">
        <v>1752</v>
      </c>
      <c r="D45" s="864">
        <v>2712</v>
      </c>
      <c r="E45" s="1267"/>
      <c r="F45" s="861"/>
      <c r="G45" s="787"/>
      <c r="H45" s="787"/>
    </row>
    <row r="46" spans="1:8">
      <c r="A46" s="861"/>
      <c r="B46" s="864" t="s">
        <v>1727</v>
      </c>
      <c r="C46" s="864" t="s">
        <v>1752</v>
      </c>
      <c r="D46" s="864">
        <v>3314</v>
      </c>
      <c r="E46" s="1267"/>
      <c r="F46" s="861"/>
      <c r="G46" s="787"/>
      <c r="H46" s="787"/>
    </row>
    <row r="47" spans="1:8">
      <c r="A47" s="861"/>
      <c r="B47" s="864" t="s">
        <v>1727</v>
      </c>
      <c r="C47" s="864" t="s">
        <v>1752</v>
      </c>
      <c r="D47" s="864">
        <v>35</v>
      </c>
      <c r="E47" s="1267"/>
      <c r="F47" s="861"/>
      <c r="G47" s="787"/>
      <c r="H47" s="787"/>
    </row>
    <row r="48" spans="1:8">
      <c r="A48" s="861"/>
      <c r="B48" s="864" t="s">
        <v>1727</v>
      </c>
      <c r="C48" s="864" t="s">
        <v>1752</v>
      </c>
      <c r="D48" s="864">
        <v>351</v>
      </c>
      <c r="E48" s="1267"/>
      <c r="F48" s="861"/>
      <c r="G48" s="787"/>
      <c r="H48" s="787"/>
    </row>
    <row r="49" spans="1:8">
      <c r="A49" s="861"/>
      <c r="B49" s="864" t="s">
        <v>1727</v>
      </c>
      <c r="C49" s="864" t="s">
        <v>1752</v>
      </c>
      <c r="D49" s="864">
        <v>3511</v>
      </c>
      <c r="E49" s="1267"/>
      <c r="F49" s="861"/>
      <c r="G49" s="787"/>
      <c r="H49" s="787"/>
    </row>
    <row r="50" spans="1:8">
      <c r="A50" s="861"/>
      <c r="B50" s="864" t="s">
        <v>1727</v>
      </c>
      <c r="C50" s="864" t="s">
        <v>1752</v>
      </c>
      <c r="D50" s="864">
        <v>3512</v>
      </c>
      <c r="E50" s="1267"/>
      <c r="F50" s="861"/>
      <c r="G50" s="787"/>
      <c r="H50" s="787"/>
    </row>
    <row r="51" spans="1:8">
      <c r="A51" s="861"/>
      <c r="B51" s="864" t="s">
        <v>1727</v>
      </c>
      <c r="C51" s="864" t="s">
        <v>1752</v>
      </c>
      <c r="D51" s="864">
        <v>3513</v>
      </c>
      <c r="E51" s="1267"/>
      <c r="F51" s="787"/>
      <c r="G51" s="787"/>
      <c r="H51" s="787"/>
    </row>
    <row r="52" spans="1:8">
      <c r="A52" s="861"/>
      <c r="B52" s="864" t="s">
        <v>1727</v>
      </c>
      <c r="C52" s="864" t="s">
        <v>1752</v>
      </c>
      <c r="D52" s="864">
        <v>3514</v>
      </c>
      <c r="E52" s="1267"/>
      <c r="F52" s="787"/>
      <c r="G52" s="787"/>
      <c r="H52" s="787"/>
    </row>
    <row r="53" spans="1:8">
      <c r="A53" s="861"/>
      <c r="B53" s="864" t="s">
        <v>1727</v>
      </c>
      <c r="C53" s="864" t="s">
        <v>1752</v>
      </c>
      <c r="D53" s="864">
        <v>4321</v>
      </c>
      <c r="E53" s="1268"/>
      <c r="F53" s="787"/>
      <c r="G53" s="787"/>
      <c r="H53" s="787"/>
    </row>
    <row r="54" spans="1:8" ht="14.5" customHeight="1">
      <c r="A54" s="861"/>
      <c r="B54" s="864" t="s">
        <v>1731</v>
      </c>
      <c r="C54" s="864" t="s">
        <v>1754</v>
      </c>
      <c r="D54" s="864">
        <v>91</v>
      </c>
      <c r="E54" s="1266" t="s">
        <v>1755</v>
      </c>
      <c r="F54" s="787"/>
      <c r="G54" s="787"/>
      <c r="H54" s="787"/>
    </row>
    <row r="55" spans="1:8">
      <c r="A55" s="861"/>
      <c r="B55" s="864" t="s">
        <v>1731</v>
      </c>
      <c r="C55" s="864" t="s">
        <v>1754</v>
      </c>
      <c r="D55" s="864">
        <v>910</v>
      </c>
      <c r="E55" s="1267"/>
      <c r="F55" s="787"/>
      <c r="G55" s="787"/>
      <c r="H55" s="787"/>
    </row>
    <row r="56" spans="1:8">
      <c r="A56" s="861"/>
      <c r="B56" s="864" t="s">
        <v>1731</v>
      </c>
      <c r="C56" s="864" t="s">
        <v>1754</v>
      </c>
      <c r="D56" s="864">
        <v>192</v>
      </c>
      <c r="E56" s="1267"/>
      <c r="F56" s="787"/>
      <c r="G56" s="787"/>
      <c r="H56" s="787"/>
    </row>
    <row r="57" spans="1:8">
      <c r="A57" s="861"/>
      <c r="B57" s="864" t="s">
        <v>1731</v>
      </c>
      <c r="C57" s="864" t="s">
        <v>1754</v>
      </c>
      <c r="D57" s="864">
        <v>1920</v>
      </c>
      <c r="E57" s="1267"/>
      <c r="F57" s="787"/>
      <c r="G57" s="787"/>
      <c r="H57" s="787"/>
    </row>
    <row r="58" spans="1:8">
      <c r="A58" s="861"/>
      <c r="B58" s="864" t="s">
        <v>1731</v>
      </c>
      <c r="C58" s="864" t="s">
        <v>1754</v>
      </c>
      <c r="D58" s="864">
        <v>2014</v>
      </c>
      <c r="E58" s="1267"/>
      <c r="F58" s="787"/>
      <c r="G58" s="787"/>
      <c r="H58" s="787"/>
    </row>
    <row r="59" spans="1:8">
      <c r="A59" s="861"/>
      <c r="B59" s="864" t="s">
        <v>1731</v>
      </c>
      <c r="C59" s="864" t="s">
        <v>1754</v>
      </c>
      <c r="D59" s="864">
        <v>352</v>
      </c>
      <c r="E59" s="1267"/>
      <c r="F59" s="787"/>
      <c r="G59" s="787"/>
      <c r="H59" s="787"/>
    </row>
    <row r="60" spans="1:8">
      <c r="A60" s="861"/>
      <c r="B60" s="864" t="s">
        <v>1731</v>
      </c>
      <c r="C60" s="864" t="s">
        <v>1754</v>
      </c>
      <c r="D60" s="864">
        <v>3521</v>
      </c>
      <c r="E60" s="1267"/>
      <c r="F60" s="787"/>
      <c r="G60" s="787"/>
      <c r="H60" s="787"/>
    </row>
    <row r="61" spans="1:8">
      <c r="A61" s="861"/>
      <c r="B61" s="864" t="s">
        <v>1731</v>
      </c>
      <c r="C61" s="864" t="s">
        <v>1754</v>
      </c>
      <c r="D61" s="864">
        <v>3522</v>
      </c>
      <c r="E61" s="1267"/>
      <c r="F61" s="787"/>
      <c r="G61" s="787"/>
      <c r="H61" s="787"/>
    </row>
    <row r="62" spans="1:8">
      <c r="A62" s="861"/>
      <c r="B62" s="864" t="s">
        <v>1731</v>
      </c>
      <c r="C62" s="864" t="s">
        <v>1754</v>
      </c>
      <c r="D62" s="864">
        <v>3523</v>
      </c>
      <c r="E62" s="1267"/>
      <c r="F62" s="787"/>
      <c r="G62" s="787"/>
      <c r="H62" s="787"/>
    </row>
    <row r="63" spans="1:8">
      <c r="A63" s="861"/>
      <c r="B63" s="864" t="s">
        <v>1731</v>
      </c>
      <c r="C63" s="864" t="s">
        <v>1754</v>
      </c>
      <c r="D63" s="864">
        <v>4612</v>
      </c>
      <c r="E63" s="1267"/>
      <c r="F63" s="787"/>
      <c r="G63" s="787"/>
      <c r="H63" s="787"/>
    </row>
    <row r="64" spans="1:8">
      <c r="A64" s="861"/>
      <c r="B64" s="864" t="s">
        <v>1731</v>
      </c>
      <c r="C64" s="864" t="s">
        <v>1754</v>
      </c>
      <c r="D64" s="864">
        <v>4671</v>
      </c>
      <c r="E64" s="1267"/>
      <c r="F64" s="787"/>
      <c r="G64" s="787"/>
      <c r="H64" s="787"/>
    </row>
    <row r="65" spans="1:8">
      <c r="A65" s="861"/>
      <c r="B65" s="864" t="s">
        <v>1731</v>
      </c>
      <c r="C65" s="864" t="s">
        <v>1754</v>
      </c>
      <c r="D65" s="864">
        <v>6</v>
      </c>
      <c r="E65" s="1267"/>
      <c r="F65" s="787"/>
      <c r="G65" s="787"/>
      <c r="H65" s="787"/>
    </row>
    <row r="66" spans="1:8">
      <c r="A66" s="861"/>
      <c r="B66" s="864" t="s">
        <v>1731</v>
      </c>
      <c r="C66" s="864" t="s">
        <v>1754</v>
      </c>
      <c r="D66" s="864">
        <v>61</v>
      </c>
      <c r="E66" s="1267"/>
      <c r="F66" s="787"/>
      <c r="G66" s="787"/>
      <c r="H66" s="787"/>
    </row>
    <row r="67" spans="1:8">
      <c r="A67" s="861"/>
      <c r="B67" s="864" t="s">
        <v>1731</v>
      </c>
      <c r="C67" s="864" t="s">
        <v>1754</v>
      </c>
      <c r="D67" s="864">
        <v>610</v>
      </c>
      <c r="E67" s="1267"/>
      <c r="F67" s="787"/>
      <c r="G67" s="787"/>
      <c r="H67" s="787"/>
    </row>
    <row r="68" spans="1:8">
      <c r="A68" s="861"/>
      <c r="B68" s="864" t="s">
        <v>1731</v>
      </c>
      <c r="C68" s="864" t="s">
        <v>1754</v>
      </c>
      <c r="D68" s="864">
        <v>62</v>
      </c>
      <c r="E68" s="1267"/>
      <c r="F68" s="787"/>
      <c r="G68" s="787"/>
      <c r="H68" s="787"/>
    </row>
    <row r="69" spans="1:8">
      <c r="A69" s="861"/>
      <c r="B69" s="864" t="s">
        <v>1731</v>
      </c>
      <c r="C69" s="864" t="s">
        <v>1754</v>
      </c>
      <c r="D69" s="864">
        <v>620</v>
      </c>
      <c r="E69" s="1268"/>
      <c r="F69" s="787"/>
      <c r="G69" s="787"/>
      <c r="H69" s="787"/>
    </row>
    <row r="70" spans="1:8" ht="14.5" customHeight="1">
      <c r="A70" s="861"/>
      <c r="B70" s="864" t="s">
        <v>1740</v>
      </c>
      <c r="C70" s="864" t="s">
        <v>1756</v>
      </c>
      <c r="D70" s="864">
        <v>24</v>
      </c>
      <c r="E70" s="1266" t="s">
        <v>1757</v>
      </c>
      <c r="F70" s="787"/>
      <c r="G70" s="787"/>
      <c r="H70" s="787"/>
    </row>
    <row r="71" spans="1:8">
      <c r="A71" s="861"/>
      <c r="B71" s="864" t="s">
        <v>1740</v>
      </c>
      <c r="C71" s="864" t="s">
        <v>1756</v>
      </c>
      <c r="D71" s="864">
        <v>241</v>
      </c>
      <c r="E71" s="1267"/>
      <c r="F71" s="787"/>
      <c r="G71" s="787"/>
      <c r="H71" s="787"/>
    </row>
    <row r="72" spans="1:8">
      <c r="A72" s="861"/>
      <c r="B72" s="864" t="s">
        <v>1740</v>
      </c>
      <c r="C72" s="864" t="s">
        <v>1756</v>
      </c>
      <c r="D72" s="864">
        <v>2410</v>
      </c>
      <c r="E72" s="1267"/>
      <c r="F72" s="787"/>
      <c r="G72" s="787"/>
      <c r="H72" s="787"/>
    </row>
    <row r="73" spans="1:8">
      <c r="A73" s="861"/>
      <c r="B73" s="864" t="s">
        <v>1740</v>
      </c>
      <c r="C73" s="864" t="s">
        <v>1756</v>
      </c>
      <c r="D73" s="864">
        <v>242</v>
      </c>
      <c r="E73" s="1267"/>
      <c r="F73" s="787"/>
      <c r="G73" s="787"/>
      <c r="H73" s="787"/>
    </row>
    <row r="74" spans="1:8">
      <c r="A74" s="861"/>
      <c r="B74" s="864" t="s">
        <v>1740</v>
      </c>
      <c r="C74" s="864" t="s">
        <v>1756</v>
      </c>
      <c r="D74" s="864">
        <v>2420</v>
      </c>
      <c r="E74" s="1267"/>
      <c r="F74" s="787"/>
      <c r="G74" s="787"/>
      <c r="H74" s="787"/>
    </row>
    <row r="75" spans="1:8">
      <c r="A75" s="861"/>
      <c r="B75" s="864" t="s">
        <v>1740</v>
      </c>
      <c r="C75" s="864" t="s">
        <v>1756</v>
      </c>
      <c r="D75" s="864">
        <v>2434</v>
      </c>
      <c r="E75" s="1267"/>
      <c r="F75" s="787"/>
      <c r="G75" s="787"/>
      <c r="H75" s="787"/>
    </row>
    <row r="76" spans="1:8">
      <c r="A76" s="861"/>
      <c r="B76" s="864" t="s">
        <v>1740</v>
      </c>
      <c r="C76" s="864" t="s">
        <v>1756</v>
      </c>
      <c r="D76" s="864">
        <v>244</v>
      </c>
      <c r="E76" s="1267"/>
      <c r="F76" s="787"/>
      <c r="G76" s="787"/>
      <c r="H76" s="787"/>
    </row>
    <row r="77" spans="1:8">
      <c r="A77" s="861"/>
      <c r="B77" s="864" t="s">
        <v>1740</v>
      </c>
      <c r="C77" s="864" t="s">
        <v>1756</v>
      </c>
      <c r="D77" s="864">
        <v>2442</v>
      </c>
      <c r="E77" s="1267"/>
      <c r="F77" s="787"/>
      <c r="G77" s="787"/>
      <c r="H77" s="787"/>
    </row>
    <row r="78" spans="1:8">
      <c r="A78" s="861"/>
      <c r="B78" s="864" t="s">
        <v>1740</v>
      </c>
      <c r="C78" s="864" t="s">
        <v>1756</v>
      </c>
      <c r="D78" s="864">
        <v>2444</v>
      </c>
      <c r="E78" s="1267"/>
      <c r="F78" s="787"/>
      <c r="G78" s="787"/>
      <c r="H78" s="787"/>
    </row>
    <row r="79" spans="1:8">
      <c r="A79" s="861"/>
      <c r="B79" s="864" t="s">
        <v>1740</v>
      </c>
      <c r="C79" s="864" t="s">
        <v>1756</v>
      </c>
      <c r="D79" s="864">
        <v>2445</v>
      </c>
      <c r="E79" s="1267"/>
      <c r="F79" s="787"/>
      <c r="G79" s="787"/>
      <c r="H79" s="787"/>
    </row>
    <row r="80" spans="1:8">
      <c r="A80" s="861"/>
      <c r="B80" s="864" t="s">
        <v>1740</v>
      </c>
      <c r="C80" s="864" t="s">
        <v>1756</v>
      </c>
      <c r="D80" s="864">
        <v>245</v>
      </c>
      <c r="E80" s="1267"/>
      <c r="F80" s="787"/>
      <c r="G80" s="787"/>
      <c r="H80" s="787"/>
    </row>
    <row r="81" spans="1:8">
      <c r="A81" s="861"/>
      <c r="B81" s="864" t="s">
        <v>1740</v>
      </c>
      <c r="C81" s="864" t="s">
        <v>1756</v>
      </c>
      <c r="D81" s="864">
        <v>2451</v>
      </c>
      <c r="E81" s="1267"/>
      <c r="F81" s="787"/>
      <c r="G81" s="787"/>
      <c r="H81" s="787"/>
    </row>
    <row r="82" spans="1:8">
      <c r="A82" s="861"/>
      <c r="B82" s="864" t="s">
        <v>1740</v>
      </c>
      <c r="C82" s="864" t="s">
        <v>1756</v>
      </c>
      <c r="D82" s="864">
        <v>2452</v>
      </c>
      <c r="E82" s="1267"/>
      <c r="F82" s="787"/>
      <c r="G82" s="787"/>
      <c r="H82" s="787"/>
    </row>
    <row r="83" spans="1:8">
      <c r="A83" s="861"/>
      <c r="B83" s="864" t="s">
        <v>1740</v>
      </c>
      <c r="C83" s="864" t="s">
        <v>1756</v>
      </c>
      <c r="D83" s="864">
        <v>25</v>
      </c>
      <c r="E83" s="1267"/>
      <c r="F83" s="787"/>
      <c r="G83" s="787"/>
      <c r="H83" s="787"/>
    </row>
    <row r="84" spans="1:8">
      <c r="A84" s="861"/>
      <c r="B84" s="864" t="s">
        <v>1740</v>
      </c>
      <c r="C84" s="864" t="s">
        <v>1756</v>
      </c>
      <c r="D84" s="864">
        <v>251</v>
      </c>
      <c r="E84" s="1267"/>
      <c r="F84" s="787"/>
      <c r="G84" s="787"/>
      <c r="H84" s="787"/>
    </row>
    <row r="85" spans="1:8">
      <c r="A85" s="861"/>
      <c r="B85" s="864" t="s">
        <v>1740</v>
      </c>
      <c r="C85" s="864" t="s">
        <v>1756</v>
      </c>
      <c r="D85" s="864">
        <v>2511</v>
      </c>
      <c r="E85" s="1267"/>
      <c r="F85" s="787"/>
      <c r="G85" s="787"/>
      <c r="H85" s="787"/>
    </row>
    <row r="86" spans="1:8">
      <c r="A86" s="861"/>
      <c r="B86" s="864" t="s">
        <v>1740</v>
      </c>
      <c r="C86" s="864" t="s">
        <v>1756</v>
      </c>
      <c r="D86" s="864">
        <v>4672</v>
      </c>
      <c r="E86" s="1267"/>
      <c r="F86" s="787"/>
      <c r="G86" s="787"/>
      <c r="H86" s="787"/>
    </row>
    <row r="87" spans="1:8">
      <c r="A87" s="861"/>
      <c r="B87" s="864" t="s">
        <v>1740</v>
      </c>
      <c r="C87" s="864" t="s">
        <v>1758</v>
      </c>
      <c r="D87" s="864">
        <v>5</v>
      </c>
      <c r="E87" s="1267"/>
      <c r="F87" s="787"/>
      <c r="G87" s="787"/>
      <c r="H87" s="787"/>
    </row>
    <row r="88" spans="1:8">
      <c r="A88" s="861"/>
      <c r="B88" s="864" t="s">
        <v>1740</v>
      </c>
      <c r="C88" s="864" t="s">
        <v>1758</v>
      </c>
      <c r="D88" s="864">
        <v>51</v>
      </c>
      <c r="E88" s="1267"/>
      <c r="F88" s="787"/>
      <c r="G88" s="787"/>
      <c r="H88" s="787"/>
    </row>
    <row r="89" spans="1:8">
      <c r="A89" s="861"/>
      <c r="B89" s="864" t="s">
        <v>1740</v>
      </c>
      <c r="C89" s="864" t="s">
        <v>1758</v>
      </c>
      <c r="D89" s="864">
        <v>510</v>
      </c>
      <c r="E89" s="1267"/>
      <c r="F89" s="787"/>
      <c r="G89" s="787"/>
      <c r="H89" s="787"/>
    </row>
    <row r="90" spans="1:8">
      <c r="A90" s="861"/>
      <c r="B90" s="864" t="s">
        <v>1740</v>
      </c>
      <c r="C90" s="864" t="s">
        <v>1758</v>
      </c>
      <c r="D90" s="864">
        <v>52</v>
      </c>
      <c r="E90" s="1267"/>
      <c r="F90" s="787"/>
      <c r="G90" s="787"/>
      <c r="H90" s="787"/>
    </row>
    <row r="91" spans="1:8">
      <c r="A91" s="861"/>
      <c r="B91" s="864" t="s">
        <v>1740</v>
      </c>
      <c r="C91" s="864" t="s">
        <v>1758</v>
      </c>
      <c r="D91" s="864">
        <v>520</v>
      </c>
      <c r="E91" s="1267"/>
      <c r="F91" s="787"/>
      <c r="G91" s="787"/>
      <c r="H91" s="787"/>
    </row>
    <row r="92" spans="1:8">
      <c r="A92" s="861"/>
      <c r="B92" s="864" t="s">
        <v>1740</v>
      </c>
      <c r="C92" s="864" t="s">
        <v>1756</v>
      </c>
      <c r="D92" s="864">
        <v>7</v>
      </c>
      <c r="E92" s="1267"/>
      <c r="F92" s="787"/>
      <c r="G92" s="787"/>
      <c r="H92" s="787"/>
    </row>
    <row r="93" spans="1:8">
      <c r="A93" s="861"/>
      <c r="B93" s="864" t="s">
        <v>1740</v>
      </c>
      <c r="C93" s="864" t="s">
        <v>1756</v>
      </c>
      <c r="D93" s="864">
        <v>72</v>
      </c>
      <c r="E93" s="1267"/>
      <c r="F93" s="787"/>
      <c r="G93" s="787"/>
      <c r="H93" s="787"/>
    </row>
    <row r="94" spans="1:8">
      <c r="A94" s="861"/>
      <c r="B94" s="864" t="s">
        <v>1740</v>
      </c>
      <c r="C94" s="864" t="s">
        <v>1756</v>
      </c>
      <c r="D94" s="864">
        <v>729</v>
      </c>
      <c r="E94" s="1268"/>
      <c r="F94" s="787"/>
      <c r="G94" s="787"/>
      <c r="H94" s="787"/>
    </row>
    <row r="95" spans="1:8" ht="14.5" customHeight="1">
      <c r="A95" s="861"/>
      <c r="B95" s="864" t="s">
        <v>1731</v>
      </c>
      <c r="C95" s="864" t="s">
        <v>1758</v>
      </c>
      <c r="D95" s="864">
        <v>8</v>
      </c>
      <c r="E95" s="1266" t="s">
        <v>1755</v>
      </c>
      <c r="F95" s="787"/>
      <c r="G95" s="787"/>
      <c r="H95" s="787"/>
    </row>
    <row r="96" spans="1:8">
      <c r="A96" s="861"/>
      <c r="B96" s="864" t="s">
        <v>1731</v>
      </c>
      <c r="C96" s="864" t="s">
        <v>1758</v>
      </c>
      <c r="D96" s="864">
        <v>9</v>
      </c>
      <c r="E96" s="1268"/>
      <c r="F96" s="787"/>
      <c r="G96" s="787"/>
      <c r="H96" s="787"/>
    </row>
    <row r="97" spans="1:8" ht="14.5" customHeight="1">
      <c r="A97" s="861"/>
      <c r="B97" s="864" t="s">
        <v>1738</v>
      </c>
      <c r="C97" s="864" t="s">
        <v>1759</v>
      </c>
      <c r="D97" s="864">
        <v>235</v>
      </c>
      <c r="E97" s="1266" t="s">
        <v>1757</v>
      </c>
      <c r="F97" s="787"/>
      <c r="G97" s="787"/>
      <c r="H97" s="787"/>
    </row>
    <row r="98" spans="1:8">
      <c r="A98" s="861"/>
      <c r="B98" s="864" t="s">
        <v>1738</v>
      </c>
      <c r="C98" s="864" t="s">
        <v>1759</v>
      </c>
      <c r="D98" s="864">
        <v>2351</v>
      </c>
      <c r="E98" s="1267"/>
      <c r="F98" s="787"/>
      <c r="G98" s="787"/>
      <c r="H98" s="787"/>
    </row>
    <row r="99" spans="1:8">
      <c r="A99" s="861"/>
      <c r="B99" s="864" t="s">
        <v>1738</v>
      </c>
      <c r="C99" s="864" t="s">
        <v>1759</v>
      </c>
      <c r="D99" s="864">
        <v>2352</v>
      </c>
      <c r="E99" s="1267"/>
      <c r="F99" s="787"/>
      <c r="G99" s="787"/>
      <c r="H99" s="787"/>
    </row>
    <row r="100" spans="1:8">
      <c r="A100" s="861"/>
      <c r="B100" s="864" t="s">
        <v>1738</v>
      </c>
      <c r="C100" s="864" t="s">
        <v>1759</v>
      </c>
      <c r="D100" s="864">
        <v>236</v>
      </c>
      <c r="E100" s="1267"/>
      <c r="F100" s="787"/>
      <c r="G100" s="787"/>
      <c r="H100" s="787"/>
    </row>
    <row r="101" spans="1:8">
      <c r="A101" s="861"/>
      <c r="B101" s="864" t="s">
        <v>1738</v>
      </c>
      <c r="C101" s="864" t="s">
        <v>1759</v>
      </c>
      <c r="D101" s="864">
        <v>2361</v>
      </c>
      <c r="E101" s="1267"/>
      <c r="F101" s="787"/>
      <c r="G101" s="787"/>
      <c r="H101" s="787"/>
    </row>
    <row r="102" spans="1:8">
      <c r="A102" s="861"/>
      <c r="B102" s="864" t="s">
        <v>1738</v>
      </c>
      <c r="C102" s="864" t="s">
        <v>1759</v>
      </c>
      <c r="D102" s="864">
        <v>2363</v>
      </c>
      <c r="E102" s="1267"/>
      <c r="F102" s="787"/>
      <c r="G102" s="787"/>
      <c r="H102" s="787"/>
    </row>
    <row r="103" spans="1:8">
      <c r="A103" s="861"/>
      <c r="B103" s="864" t="s">
        <v>1738</v>
      </c>
      <c r="C103" s="864" t="s">
        <v>1759</v>
      </c>
      <c r="D103" s="864">
        <v>2364</v>
      </c>
      <c r="E103" s="1267"/>
      <c r="F103" s="787"/>
      <c r="G103" s="787"/>
      <c r="H103" s="787"/>
    </row>
    <row r="104" spans="1:8">
      <c r="A104" s="861"/>
      <c r="B104" s="864" t="s">
        <v>1738</v>
      </c>
      <c r="C104" s="864" t="s">
        <v>1759</v>
      </c>
      <c r="D104" s="864">
        <v>811</v>
      </c>
      <c r="E104" s="1267"/>
      <c r="F104" s="787"/>
      <c r="G104" s="787"/>
      <c r="H104" s="787"/>
    </row>
    <row r="105" spans="1:8">
      <c r="A105" s="861"/>
      <c r="B105" s="864" t="s">
        <v>1738</v>
      </c>
      <c r="C105" s="864" t="s">
        <v>1759</v>
      </c>
      <c r="D105" s="864">
        <v>89</v>
      </c>
      <c r="E105" s="1268"/>
      <c r="F105" s="787"/>
      <c r="G105" s="787"/>
      <c r="H105" s="787"/>
    </row>
    <row r="106" spans="1:8" ht="14.5" customHeight="1">
      <c r="A106" s="861"/>
      <c r="B106" s="864" t="s">
        <v>1760</v>
      </c>
      <c r="C106" s="864" t="s">
        <v>1760</v>
      </c>
      <c r="D106" s="864">
        <v>3030</v>
      </c>
      <c r="E106" s="1266" t="s">
        <v>1761</v>
      </c>
      <c r="F106" s="787"/>
      <c r="G106" s="787"/>
      <c r="H106" s="787"/>
    </row>
    <row r="107" spans="1:8">
      <c r="A107" s="861"/>
      <c r="B107" s="864" t="s">
        <v>1760</v>
      </c>
      <c r="C107" s="864" t="s">
        <v>1760</v>
      </c>
      <c r="D107" s="864">
        <v>3316</v>
      </c>
      <c r="E107" s="1267"/>
      <c r="F107" s="787"/>
      <c r="G107" s="787"/>
      <c r="H107" s="787"/>
    </row>
    <row r="108" spans="1:8">
      <c r="A108" s="861"/>
      <c r="B108" s="864" t="s">
        <v>1760</v>
      </c>
      <c r="C108" s="864" t="s">
        <v>1760</v>
      </c>
      <c r="D108" s="864">
        <v>511</v>
      </c>
      <c r="E108" s="1267"/>
      <c r="F108" s="787"/>
      <c r="G108" s="787"/>
      <c r="H108" s="787"/>
    </row>
    <row r="109" spans="1:8">
      <c r="A109" s="861"/>
      <c r="B109" s="864" t="s">
        <v>1760</v>
      </c>
      <c r="C109" s="864" t="s">
        <v>1760</v>
      </c>
      <c r="D109" s="864">
        <v>5110</v>
      </c>
      <c r="E109" s="1267"/>
      <c r="F109" s="787"/>
      <c r="G109" s="787"/>
      <c r="H109" s="787"/>
    </row>
    <row r="110" spans="1:8">
      <c r="A110" s="861"/>
      <c r="B110" s="864" t="s">
        <v>1760</v>
      </c>
      <c r="C110" s="864" t="s">
        <v>1760</v>
      </c>
      <c r="D110" s="864">
        <v>512</v>
      </c>
      <c r="E110" s="1267"/>
      <c r="F110" s="787"/>
      <c r="G110" s="787"/>
      <c r="H110" s="787"/>
    </row>
    <row r="111" spans="1:8">
      <c r="A111" s="861"/>
      <c r="B111" s="864" t="s">
        <v>1760</v>
      </c>
      <c r="C111" s="864" t="s">
        <v>1760</v>
      </c>
      <c r="D111" s="864">
        <v>5121</v>
      </c>
      <c r="E111" s="1267"/>
      <c r="F111" s="787"/>
      <c r="G111" s="787"/>
      <c r="H111" s="787"/>
    </row>
    <row r="112" spans="1:8">
      <c r="A112" s="861"/>
      <c r="B112" s="864" t="s">
        <v>1760</v>
      </c>
      <c r="C112" s="864" t="s">
        <v>1760</v>
      </c>
      <c r="D112" s="864">
        <v>5223</v>
      </c>
      <c r="E112" s="1268"/>
      <c r="F112" s="787"/>
      <c r="G112" s="787"/>
      <c r="H112" s="787"/>
    </row>
    <row r="113" spans="1:8" ht="14.5" customHeight="1">
      <c r="A113" s="861"/>
      <c r="B113" s="864" t="s">
        <v>1762</v>
      </c>
      <c r="C113" s="864" t="s">
        <v>1762</v>
      </c>
      <c r="D113" s="864">
        <v>2815</v>
      </c>
      <c r="E113" s="1266" t="s">
        <v>1763</v>
      </c>
      <c r="F113" s="787"/>
      <c r="G113" s="787"/>
      <c r="H113" s="787"/>
    </row>
    <row r="114" spans="1:8">
      <c r="A114" s="861"/>
      <c r="B114" s="864" t="s">
        <v>1762</v>
      </c>
      <c r="C114" s="864" t="s">
        <v>1762</v>
      </c>
      <c r="D114" s="864">
        <v>29</v>
      </c>
      <c r="E114" s="1267"/>
      <c r="F114" s="787"/>
      <c r="G114" s="787"/>
      <c r="H114" s="787"/>
    </row>
    <row r="115" spans="1:8">
      <c r="A115" s="861"/>
      <c r="B115" s="864" t="s">
        <v>1762</v>
      </c>
      <c r="C115" s="864" t="s">
        <v>1762</v>
      </c>
      <c r="D115" s="864">
        <v>291</v>
      </c>
      <c r="E115" s="1267"/>
      <c r="F115" s="787"/>
      <c r="G115" s="787"/>
      <c r="H115" s="787"/>
    </row>
    <row r="116" spans="1:8">
      <c r="A116" s="861"/>
      <c r="B116" s="864" t="s">
        <v>1762</v>
      </c>
      <c r="C116" s="864" t="s">
        <v>1762</v>
      </c>
      <c r="D116" s="864">
        <v>2910</v>
      </c>
      <c r="E116" s="1267"/>
      <c r="F116" s="787"/>
      <c r="G116" s="787"/>
      <c r="H116" s="787"/>
    </row>
    <row r="117" spans="1:8">
      <c r="A117" s="861"/>
      <c r="B117" s="864" t="s">
        <v>1762</v>
      </c>
      <c r="C117" s="864" t="s">
        <v>1762</v>
      </c>
      <c r="D117" s="864">
        <v>292</v>
      </c>
      <c r="E117" s="1267"/>
      <c r="F117" s="787"/>
      <c r="G117" s="787"/>
      <c r="H117" s="787"/>
    </row>
    <row r="118" spans="1:8">
      <c r="A118" s="861"/>
      <c r="B118" s="864" t="s">
        <v>1762</v>
      </c>
      <c r="C118" s="864" t="s">
        <v>1762</v>
      </c>
      <c r="D118" s="864">
        <v>2920</v>
      </c>
      <c r="E118" s="1267"/>
      <c r="F118" s="787"/>
      <c r="G118" s="787"/>
      <c r="H118" s="787"/>
    </row>
    <row r="119" spans="1:8">
      <c r="A119" s="861"/>
      <c r="B119" s="864" t="s">
        <v>1762</v>
      </c>
      <c r="C119" s="864" t="s">
        <v>1762</v>
      </c>
      <c r="D119" s="864">
        <v>293</v>
      </c>
      <c r="E119" s="1267"/>
      <c r="F119" s="787"/>
      <c r="G119" s="787"/>
      <c r="H119" s="787"/>
    </row>
    <row r="120" spans="1:8">
      <c r="A120" s="861"/>
      <c r="B120" s="864" t="s">
        <v>1762</v>
      </c>
      <c r="C120" s="864" t="s">
        <v>1762</v>
      </c>
      <c r="D120" s="864">
        <v>2932</v>
      </c>
      <c r="E120" s="1268"/>
      <c r="F120" s="787"/>
      <c r="G120" s="787"/>
      <c r="H120" s="787"/>
    </row>
    <row r="124" spans="1:8">
      <c r="E124"/>
    </row>
  </sheetData>
  <mergeCells count="13">
    <mergeCell ref="E106:E112"/>
    <mergeCell ref="E113:E120"/>
    <mergeCell ref="B2:H2"/>
    <mergeCell ref="C6:C13"/>
    <mergeCell ref="C30:D30"/>
    <mergeCell ref="E30:E31"/>
    <mergeCell ref="E32:E42"/>
    <mergeCell ref="E44:E53"/>
    <mergeCell ref="E54:E69"/>
    <mergeCell ref="E70:E94"/>
    <mergeCell ref="E95:E96"/>
    <mergeCell ref="E97:E105"/>
    <mergeCell ref="C19:C26"/>
  </mergeCells>
  <hyperlinks>
    <hyperlink ref="G1" location="Index!A1" display="Index" xr:uid="{61A768E3-E7CE-418C-BD73-CEFEDC3991A3}"/>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29993-149B-47DE-B5A3-7F397BE65FF8}">
  <sheetPr>
    <tabColor theme="9" tint="-0.249977111117893"/>
  </sheetPr>
  <dimension ref="A1:G26"/>
  <sheetViews>
    <sheetView showGridLines="0" zoomScaleNormal="100" workbookViewId="0">
      <selection activeCell="M40" sqref="M40"/>
    </sheetView>
  </sheetViews>
  <sheetFormatPr defaultRowHeight="14.5"/>
  <cols>
    <col min="2" max="2" width="29" customWidth="1"/>
    <col min="6" max="6" width="13.1796875" customWidth="1"/>
  </cols>
  <sheetData>
    <row r="1" spans="1:7">
      <c r="A1" s="531" t="s">
        <v>1378</v>
      </c>
      <c r="B1" s="890"/>
      <c r="C1" s="532"/>
      <c r="D1" s="532"/>
      <c r="E1" s="532"/>
      <c r="F1" s="532"/>
      <c r="G1" s="548" t="s">
        <v>201</v>
      </c>
    </row>
    <row r="2" spans="1:7">
      <c r="A2" s="1257" t="s">
        <v>1771</v>
      </c>
      <c r="B2" s="1273"/>
      <c r="C2" s="1273"/>
      <c r="D2" s="1273"/>
      <c r="E2" s="1273"/>
      <c r="F2" s="1273"/>
      <c r="G2" s="1273"/>
    </row>
    <row r="3" spans="1:7" ht="40.5" customHeight="1">
      <c r="A3" s="1273"/>
      <c r="B3" s="1273"/>
      <c r="C3" s="1273"/>
      <c r="D3" s="1273"/>
      <c r="E3" s="1273"/>
      <c r="F3" s="1273"/>
      <c r="G3" s="1273"/>
    </row>
    <row r="5" spans="1:7">
      <c r="A5" s="526"/>
      <c r="B5" s="517" t="s">
        <v>254</v>
      </c>
      <c r="C5" s="517" t="s">
        <v>255</v>
      </c>
      <c r="D5" s="517" t="s">
        <v>256</v>
      </c>
      <c r="E5" s="525" t="s">
        <v>257</v>
      </c>
      <c r="F5" s="517" t="s">
        <v>258</v>
      </c>
    </row>
    <row r="6" spans="1:7" ht="76.5">
      <c r="A6" s="313" t="s">
        <v>1925</v>
      </c>
      <c r="B6" s="618" t="s">
        <v>1379</v>
      </c>
      <c r="C6" s="618" t="s">
        <v>1380</v>
      </c>
      <c r="D6" s="618" t="s">
        <v>1341</v>
      </c>
      <c r="E6" s="530" t="s">
        <v>1381</v>
      </c>
      <c r="F6" s="620" t="s">
        <v>1382</v>
      </c>
    </row>
    <row r="7" spans="1:7" ht="15" customHeight="1">
      <c r="A7" s="539">
        <v>1</v>
      </c>
      <c r="B7" s="575">
        <v>0</v>
      </c>
      <c r="C7" s="575">
        <v>0</v>
      </c>
      <c r="D7" s="576">
        <v>0</v>
      </c>
      <c r="E7" s="577">
        <v>0</v>
      </c>
      <c r="F7" s="575">
        <v>0</v>
      </c>
    </row>
    <row r="8" spans="1:7">
      <c r="A8" s="624"/>
      <c r="B8" s="527"/>
      <c r="C8" s="527"/>
      <c r="D8" s="527"/>
      <c r="E8" s="518"/>
    </row>
    <row r="9" spans="1:7">
      <c r="A9" s="624"/>
      <c r="B9" s="176"/>
      <c r="C9" s="13"/>
    </row>
    <row r="10" spans="1:7">
      <c r="A10" s="526"/>
      <c r="B10" s="517" t="s">
        <v>254</v>
      </c>
      <c r="C10" s="517" t="s">
        <v>255</v>
      </c>
      <c r="D10" s="517" t="s">
        <v>256</v>
      </c>
      <c r="E10" s="525" t="s">
        <v>257</v>
      </c>
      <c r="F10" s="517" t="s">
        <v>258</v>
      </c>
    </row>
    <row r="11" spans="1:7" ht="76.5">
      <c r="A11" s="313" t="s">
        <v>1766</v>
      </c>
      <c r="B11" s="618" t="s">
        <v>1379</v>
      </c>
      <c r="C11" s="618" t="s">
        <v>1380</v>
      </c>
      <c r="D11" s="618" t="s">
        <v>1341</v>
      </c>
      <c r="E11" s="530" t="s">
        <v>1381</v>
      </c>
      <c r="F11" s="620" t="s">
        <v>1382</v>
      </c>
    </row>
    <row r="12" spans="1:7" ht="15" customHeight="1">
      <c r="A12" s="539">
        <v>1</v>
      </c>
      <c r="B12" s="575">
        <v>0</v>
      </c>
      <c r="C12" s="575">
        <v>0</v>
      </c>
      <c r="D12" s="576">
        <v>0</v>
      </c>
      <c r="E12" s="577">
        <v>0</v>
      </c>
      <c r="F12" s="575">
        <v>0</v>
      </c>
    </row>
    <row r="13" spans="1:7">
      <c r="A13" s="624"/>
      <c r="B13" s="176"/>
      <c r="C13" s="13"/>
    </row>
    <row r="14" spans="1:7">
      <c r="A14" s="624"/>
      <c r="B14" s="176"/>
      <c r="C14" s="13"/>
    </row>
    <row r="15" spans="1:7">
      <c r="A15" s="624"/>
      <c r="B15" s="176"/>
      <c r="C15" s="13"/>
    </row>
    <row r="16" spans="1:7">
      <c r="A16" s="624"/>
      <c r="B16" s="176"/>
      <c r="C16" s="13"/>
    </row>
    <row r="17" spans="1:3">
      <c r="A17" s="624"/>
      <c r="B17" s="176"/>
      <c r="C17" s="13"/>
    </row>
    <row r="18" spans="1:3">
      <c r="A18" s="624"/>
      <c r="B18" s="176"/>
      <c r="C18" s="13"/>
    </row>
    <row r="19" spans="1:3">
      <c r="A19" s="624"/>
      <c r="B19" s="176"/>
      <c r="C19" s="13"/>
    </row>
    <row r="20" spans="1:3">
      <c r="A20" s="544"/>
      <c r="B20" s="544"/>
      <c r="C20" s="544"/>
    </row>
    <row r="21" spans="1:3">
      <c r="A21" s="624"/>
      <c r="B21" s="176"/>
      <c r="C21" s="13"/>
    </row>
    <row r="22" spans="1:3">
      <c r="A22" s="624"/>
      <c r="B22" s="176"/>
      <c r="C22" s="13"/>
    </row>
    <row r="23" spans="1:3">
      <c r="A23" s="624"/>
      <c r="B23" s="176"/>
      <c r="C23" s="13"/>
    </row>
    <row r="24" spans="1:3">
      <c r="A24" s="624"/>
      <c r="B24" s="176"/>
      <c r="C24" s="13"/>
    </row>
    <row r="25" spans="1:3">
      <c r="A25" s="624"/>
      <c r="B25" s="176"/>
      <c r="C25" s="13"/>
    </row>
    <row r="26" spans="1:3">
      <c r="A26" s="624"/>
      <c r="B26" s="176"/>
      <c r="C26" s="13"/>
    </row>
  </sheetData>
  <mergeCells count="1">
    <mergeCell ref="A2:G3"/>
  </mergeCells>
  <hyperlinks>
    <hyperlink ref="G1" location="Index!A1" display="Index" xr:uid="{C7C9B26C-4243-41EC-979D-B54A62E46F97}"/>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25A5B-D06F-41D4-81CA-C1984DC42577}">
  <sheetPr>
    <tabColor theme="9" tint="-0.249977111117893"/>
  </sheetPr>
  <dimension ref="A1:R41"/>
  <sheetViews>
    <sheetView showGridLines="0" zoomScaleNormal="100" workbookViewId="0">
      <selection activeCell="C13" sqref="C13"/>
    </sheetView>
  </sheetViews>
  <sheetFormatPr defaultRowHeight="14.5"/>
  <cols>
    <col min="2" max="2" width="66.453125" customWidth="1"/>
    <col min="3" max="3" width="12.1796875" customWidth="1"/>
    <col min="4" max="4" width="12.453125" bestFit="1" customWidth="1"/>
    <col min="5" max="5" width="13.54296875" bestFit="1" customWidth="1"/>
    <col min="6" max="6" width="12.453125" bestFit="1" customWidth="1"/>
    <col min="7" max="7" width="9.81640625" bestFit="1" customWidth="1"/>
    <col min="8" max="8" width="14.453125" bestFit="1" customWidth="1"/>
    <col min="9" max="9" width="13.54296875" customWidth="1"/>
    <col min="10" max="10" width="12.1796875" customWidth="1"/>
    <col min="11" max="11" width="12.81640625" customWidth="1"/>
    <col min="12" max="12" width="10.54296875" customWidth="1"/>
    <col min="16" max="16" width="15" customWidth="1"/>
    <col min="18" max="19" width="14.453125" bestFit="1" customWidth="1"/>
  </cols>
  <sheetData>
    <row r="1" spans="1:18">
      <c r="A1" s="531" t="s">
        <v>1383</v>
      </c>
      <c r="B1" s="890"/>
      <c r="C1" s="532"/>
      <c r="D1" s="532"/>
      <c r="E1" s="532"/>
      <c r="F1" s="532"/>
      <c r="G1" s="532"/>
      <c r="H1" s="532"/>
      <c r="I1" s="548" t="s">
        <v>201</v>
      </c>
    </row>
    <row r="2" spans="1:18" ht="143.5" customHeight="1">
      <c r="A2" s="1257" t="s">
        <v>1968</v>
      </c>
      <c r="B2" s="1257"/>
      <c r="C2" s="1257"/>
      <c r="D2" s="1257"/>
      <c r="E2" s="1257"/>
      <c r="F2" s="1257"/>
      <c r="G2" s="1257"/>
      <c r="H2" s="1257"/>
      <c r="I2" s="1257"/>
    </row>
    <row r="4" spans="1:18">
      <c r="A4" s="506"/>
      <c r="B4" s="509" t="s">
        <v>254</v>
      </c>
      <c r="C4" s="509" t="s">
        <v>255</v>
      </c>
      <c r="D4" s="509" t="s">
        <v>256</v>
      </c>
      <c r="E4" s="509" t="s">
        <v>257</v>
      </c>
      <c r="F4" s="509" t="s">
        <v>258</v>
      </c>
      <c r="G4" s="509" t="s">
        <v>259</v>
      </c>
      <c r="H4" s="509" t="s">
        <v>260</v>
      </c>
      <c r="I4" s="509" t="s">
        <v>261</v>
      </c>
      <c r="J4" s="509" t="s">
        <v>262</v>
      </c>
      <c r="K4" s="509" t="s">
        <v>263</v>
      </c>
      <c r="L4" s="509" t="s">
        <v>264</v>
      </c>
      <c r="M4" s="509" t="s">
        <v>265</v>
      </c>
      <c r="N4" s="509" t="s">
        <v>329</v>
      </c>
      <c r="O4" s="509" t="s">
        <v>330</v>
      </c>
      <c r="P4" s="509" t="s">
        <v>1384</v>
      </c>
    </row>
    <row r="5" spans="1:18" ht="21.75" customHeight="1">
      <c r="A5" s="506"/>
      <c r="B5" s="1256" t="s">
        <v>193</v>
      </c>
      <c r="C5" s="1276" t="s">
        <v>332</v>
      </c>
      <c r="D5" s="1261"/>
      <c r="E5" s="1261"/>
      <c r="F5" s="1261"/>
      <c r="G5" s="1261"/>
      <c r="H5" s="1261"/>
      <c r="I5" s="1261"/>
      <c r="J5" s="1261"/>
      <c r="K5" s="1261"/>
      <c r="L5" s="1261"/>
      <c r="M5" s="1261"/>
      <c r="N5" s="1261"/>
      <c r="O5" s="1261"/>
      <c r="P5" s="1261"/>
    </row>
    <row r="6" spans="1:18" ht="15" customHeight="1">
      <c r="A6" s="230"/>
      <c r="B6" s="1274"/>
      <c r="C6" s="547"/>
      <c r="D6" s="1260" t="s">
        <v>1385</v>
      </c>
      <c r="E6" s="1261"/>
      <c r="F6" s="1261"/>
      <c r="G6" s="1261"/>
      <c r="H6" s="1261"/>
      <c r="I6" s="1261"/>
      <c r="J6" s="1261"/>
      <c r="K6" s="1261"/>
      <c r="L6" s="1261"/>
      <c r="M6" s="1261"/>
      <c r="N6" s="1261"/>
      <c r="O6" s="1261"/>
      <c r="P6" s="1261"/>
    </row>
    <row r="7" spans="1:18" ht="24.75" customHeight="1">
      <c r="A7" s="149" t="s">
        <v>1772</v>
      </c>
      <c r="B7" s="1274"/>
      <c r="D7" s="1260" t="s">
        <v>1386</v>
      </c>
      <c r="E7" s="1261"/>
      <c r="F7" s="1261"/>
      <c r="G7" s="1261"/>
      <c r="H7" s="1264"/>
      <c r="I7" s="1277" t="s">
        <v>1387</v>
      </c>
      <c r="J7" s="1277" t="s">
        <v>1388</v>
      </c>
      <c r="K7" s="1277" t="s">
        <v>1389</v>
      </c>
      <c r="L7" s="1277" t="s">
        <v>1351</v>
      </c>
      <c r="M7" s="1279" t="s">
        <v>980</v>
      </c>
      <c r="N7" s="1261" t="s">
        <v>282</v>
      </c>
      <c r="O7" s="1261"/>
      <c r="P7" s="1261"/>
    </row>
    <row r="8" spans="1:18" ht="40.5" customHeight="1">
      <c r="A8" s="507" t="s">
        <v>218</v>
      </c>
      <c r="B8" s="1275"/>
      <c r="C8" s="519"/>
      <c r="D8" s="621" t="s">
        <v>1346</v>
      </c>
      <c r="E8" s="622" t="s">
        <v>1347</v>
      </c>
      <c r="F8" s="622" t="s">
        <v>1348</v>
      </c>
      <c r="G8" s="622" t="s">
        <v>1349</v>
      </c>
      <c r="H8" s="623" t="s">
        <v>1350</v>
      </c>
      <c r="I8" s="1278"/>
      <c r="J8" s="1278"/>
      <c r="K8" s="1278"/>
      <c r="L8" s="1278"/>
      <c r="M8" s="1280"/>
      <c r="N8" s="533"/>
      <c r="O8" s="533" t="s">
        <v>1390</v>
      </c>
      <c r="P8" s="533" t="s">
        <v>980</v>
      </c>
    </row>
    <row r="9" spans="1:18">
      <c r="A9" s="546">
        <v>1</v>
      </c>
      <c r="B9" s="546" t="s">
        <v>1283</v>
      </c>
      <c r="C9" s="747">
        <v>9909</v>
      </c>
      <c r="D9" s="747">
        <v>0</v>
      </c>
      <c r="E9" s="747">
        <v>1</v>
      </c>
      <c r="F9" s="747">
        <v>44</v>
      </c>
      <c r="G9" s="747">
        <v>83</v>
      </c>
      <c r="H9" s="747">
        <v>21.37</v>
      </c>
      <c r="I9" s="747">
        <v>0</v>
      </c>
      <c r="J9" s="747">
        <v>105</v>
      </c>
      <c r="K9" s="747">
        <v>24</v>
      </c>
      <c r="L9" s="747">
        <v>0</v>
      </c>
      <c r="M9" s="747">
        <v>0</v>
      </c>
      <c r="N9" s="747">
        <v>-1</v>
      </c>
      <c r="O9" s="747">
        <v>0</v>
      </c>
      <c r="P9" s="747">
        <v>0</v>
      </c>
      <c r="R9" s="747"/>
    </row>
    <row r="10" spans="1:18">
      <c r="A10" s="546">
        <v>2</v>
      </c>
      <c r="B10" s="546" t="s">
        <v>1284</v>
      </c>
      <c r="C10" s="747">
        <v>47</v>
      </c>
      <c r="D10" s="747">
        <v>0</v>
      </c>
      <c r="E10" s="747">
        <v>0</v>
      </c>
      <c r="F10" s="747">
        <v>0</v>
      </c>
      <c r="G10" s="747">
        <v>0</v>
      </c>
      <c r="H10" s="747">
        <v>0</v>
      </c>
      <c r="I10" s="747">
        <v>0</v>
      </c>
      <c r="J10" s="747">
        <v>0</v>
      </c>
      <c r="K10" s="747">
        <v>0</v>
      </c>
      <c r="L10" s="747">
        <v>0</v>
      </c>
      <c r="M10" s="747">
        <v>0</v>
      </c>
      <c r="N10" s="747">
        <v>0</v>
      </c>
      <c r="O10" s="747">
        <v>0</v>
      </c>
      <c r="P10" s="747">
        <v>0</v>
      </c>
      <c r="R10" s="747"/>
    </row>
    <row r="11" spans="1:18">
      <c r="A11" s="546">
        <v>3</v>
      </c>
      <c r="B11" s="546" t="s">
        <v>1290</v>
      </c>
      <c r="C11" s="747">
        <v>27542</v>
      </c>
      <c r="D11" s="747">
        <v>0</v>
      </c>
      <c r="E11" s="747">
        <v>15</v>
      </c>
      <c r="F11" s="747">
        <v>7</v>
      </c>
      <c r="G11" s="747">
        <v>3</v>
      </c>
      <c r="H11" s="747">
        <v>12.43</v>
      </c>
      <c r="I11" s="747">
        <v>0</v>
      </c>
      <c r="J11" s="747">
        <v>22</v>
      </c>
      <c r="K11" s="747">
        <v>13</v>
      </c>
      <c r="L11" s="747">
        <v>4</v>
      </c>
      <c r="M11" s="747">
        <v>0</v>
      </c>
      <c r="N11" s="747">
        <v>0</v>
      </c>
      <c r="O11" s="747">
        <v>0</v>
      </c>
      <c r="P11" s="747">
        <v>0</v>
      </c>
    </row>
    <row r="12" spans="1:18">
      <c r="A12" s="546">
        <v>4</v>
      </c>
      <c r="B12" s="546" t="s">
        <v>1315</v>
      </c>
      <c r="C12" s="747">
        <v>16869</v>
      </c>
      <c r="D12" s="747">
        <v>0</v>
      </c>
      <c r="E12" s="747">
        <v>0</v>
      </c>
      <c r="F12" s="747">
        <v>0</v>
      </c>
      <c r="G12" s="747">
        <v>0</v>
      </c>
      <c r="H12" s="747">
        <v>0</v>
      </c>
      <c r="I12" s="747">
        <v>0</v>
      </c>
      <c r="J12" s="747">
        <v>0</v>
      </c>
      <c r="K12" s="747">
        <v>0</v>
      </c>
      <c r="L12" s="747">
        <v>0</v>
      </c>
      <c r="M12" s="747">
        <v>0</v>
      </c>
      <c r="N12" s="747">
        <v>0</v>
      </c>
      <c r="O12" s="747">
        <v>0</v>
      </c>
      <c r="P12" s="747">
        <v>0</v>
      </c>
    </row>
    <row r="13" spans="1:18">
      <c r="A13" s="546">
        <v>5</v>
      </c>
      <c r="B13" s="546" t="s">
        <v>1320</v>
      </c>
      <c r="C13" s="747">
        <v>336</v>
      </c>
      <c r="D13" s="747">
        <v>0</v>
      </c>
      <c r="E13" s="747">
        <v>0</v>
      </c>
      <c r="F13" s="747">
        <v>0</v>
      </c>
      <c r="G13" s="747">
        <v>0</v>
      </c>
      <c r="H13" s="747">
        <v>0</v>
      </c>
      <c r="I13" s="747">
        <v>0</v>
      </c>
      <c r="J13" s="747">
        <v>0</v>
      </c>
      <c r="K13" s="747">
        <v>0</v>
      </c>
      <c r="L13" s="747">
        <v>0</v>
      </c>
      <c r="M13" s="747">
        <v>0</v>
      </c>
      <c r="N13" s="747">
        <v>0</v>
      </c>
      <c r="O13" s="747">
        <v>0</v>
      </c>
      <c r="P13" s="747">
        <v>0</v>
      </c>
    </row>
    <row r="14" spans="1:18">
      <c r="A14" s="546">
        <v>6</v>
      </c>
      <c r="B14" s="546" t="s">
        <v>1321</v>
      </c>
      <c r="C14" s="747">
        <v>4048</v>
      </c>
      <c r="D14" s="747">
        <v>1</v>
      </c>
      <c r="E14" s="747">
        <v>2</v>
      </c>
      <c r="F14" s="747">
        <v>9</v>
      </c>
      <c r="G14" s="747">
        <v>155</v>
      </c>
      <c r="H14" s="747">
        <v>25.49</v>
      </c>
      <c r="I14" s="747">
        <v>0</v>
      </c>
      <c r="J14" s="747">
        <v>160</v>
      </c>
      <c r="K14" s="747">
        <v>7</v>
      </c>
      <c r="L14" s="747">
        <v>10</v>
      </c>
      <c r="M14" s="747">
        <v>1.44</v>
      </c>
      <c r="N14" s="747">
        <v>-1</v>
      </c>
      <c r="O14" s="747">
        <v>-1</v>
      </c>
      <c r="P14" s="747">
        <v>0</v>
      </c>
    </row>
    <row r="15" spans="1:18">
      <c r="A15" s="546">
        <v>7</v>
      </c>
      <c r="B15" s="546" t="s">
        <v>1325</v>
      </c>
      <c r="C15" s="747">
        <v>18785</v>
      </c>
      <c r="D15" s="747">
        <v>1</v>
      </c>
      <c r="E15" s="747">
        <v>39</v>
      </c>
      <c r="F15" s="747">
        <v>26</v>
      </c>
      <c r="G15" s="747">
        <v>43</v>
      </c>
      <c r="H15" s="747">
        <v>16.29</v>
      </c>
      <c r="I15" s="747">
        <v>0</v>
      </c>
      <c r="J15" s="747">
        <v>87</v>
      </c>
      <c r="K15" s="747">
        <v>23</v>
      </c>
      <c r="L15" s="747">
        <v>20</v>
      </c>
      <c r="M15" s="747">
        <v>0.36</v>
      </c>
      <c r="N15" s="747">
        <v>-1</v>
      </c>
      <c r="O15" s="747">
        <v>-1</v>
      </c>
      <c r="P15" s="747">
        <v>0</v>
      </c>
    </row>
    <row r="16" spans="1:18">
      <c r="A16" s="546">
        <v>8</v>
      </c>
      <c r="B16" s="546" t="s">
        <v>1326</v>
      </c>
      <c r="C16" s="747">
        <v>7371</v>
      </c>
      <c r="D16" s="747">
        <v>0</v>
      </c>
      <c r="E16" s="747">
        <v>0</v>
      </c>
      <c r="F16" s="747">
        <v>6</v>
      </c>
      <c r="G16" s="747">
        <v>0</v>
      </c>
      <c r="H16" s="747">
        <v>15.77</v>
      </c>
      <c r="I16" s="747">
        <v>0</v>
      </c>
      <c r="J16" s="747">
        <v>6</v>
      </c>
      <c r="K16" s="747">
        <v>0</v>
      </c>
      <c r="L16" s="747">
        <v>0</v>
      </c>
      <c r="M16" s="747">
        <v>0</v>
      </c>
      <c r="N16" s="747">
        <v>0</v>
      </c>
      <c r="O16" s="747">
        <v>0</v>
      </c>
      <c r="P16" s="747">
        <v>0</v>
      </c>
    </row>
    <row r="17" spans="1:16">
      <c r="A17" s="546">
        <v>9</v>
      </c>
      <c r="B17" s="546" t="s">
        <v>1333</v>
      </c>
      <c r="C17" s="747">
        <v>327135</v>
      </c>
      <c r="D17" s="747">
        <v>112</v>
      </c>
      <c r="E17" s="747">
        <v>453</v>
      </c>
      <c r="F17" s="747">
        <v>3608</v>
      </c>
      <c r="G17" s="747">
        <v>14952</v>
      </c>
      <c r="H17" s="747">
        <v>23.21</v>
      </c>
      <c r="I17" s="747">
        <v>0</v>
      </c>
      <c r="J17" s="747">
        <v>16778</v>
      </c>
      <c r="K17" s="747">
        <v>2522</v>
      </c>
      <c r="L17" s="747">
        <v>493</v>
      </c>
      <c r="M17" s="747">
        <v>82.48</v>
      </c>
      <c r="N17" s="747">
        <v>-48</v>
      </c>
      <c r="O17" s="747">
        <v>-17</v>
      </c>
      <c r="P17" s="747">
        <v>-9</v>
      </c>
    </row>
    <row r="18" spans="1:16">
      <c r="A18" s="546">
        <v>10</v>
      </c>
      <c r="B18" s="546" t="s">
        <v>1391</v>
      </c>
      <c r="C18" s="747">
        <v>253336</v>
      </c>
      <c r="D18" s="747">
        <v>30</v>
      </c>
      <c r="E18" s="747">
        <v>112</v>
      </c>
      <c r="F18" s="747">
        <v>1559</v>
      </c>
      <c r="G18" s="747">
        <v>2329</v>
      </c>
      <c r="H18" s="747">
        <v>0</v>
      </c>
      <c r="I18" s="747">
        <v>0</v>
      </c>
      <c r="J18" s="747">
        <v>3754</v>
      </c>
      <c r="K18" s="747">
        <v>308</v>
      </c>
      <c r="L18" s="747">
        <v>28</v>
      </c>
      <c r="M18" s="747">
        <v>6.79</v>
      </c>
      <c r="N18" s="747">
        <v>-15</v>
      </c>
      <c r="O18" s="747">
        <v>-1</v>
      </c>
      <c r="P18" s="747">
        <v>-1</v>
      </c>
    </row>
    <row r="19" spans="1:16">
      <c r="A19" s="546">
        <v>11</v>
      </c>
      <c r="B19" s="546" t="s">
        <v>1392</v>
      </c>
      <c r="C19" s="747">
        <v>209897</v>
      </c>
      <c r="D19" s="747">
        <v>91</v>
      </c>
      <c r="E19" s="747">
        <v>452</v>
      </c>
      <c r="F19" s="747">
        <v>2416</v>
      </c>
      <c r="G19" s="747">
        <v>14098</v>
      </c>
      <c r="H19" s="747">
        <v>0</v>
      </c>
      <c r="I19" s="747">
        <v>0</v>
      </c>
      <c r="J19" s="747">
        <v>14785</v>
      </c>
      <c r="K19" s="747">
        <v>2447</v>
      </c>
      <c r="L19" s="747">
        <v>506</v>
      </c>
      <c r="M19" s="747">
        <v>79.209999999999994</v>
      </c>
      <c r="N19" s="747">
        <v>-51</v>
      </c>
      <c r="O19" s="747">
        <v>-18</v>
      </c>
      <c r="P19" s="747">
        <v>-8</v>
      </c>
    </row>
    <row r="20" spans="1:16">
      <c r="A20" s="546">
        <v>12</v>
      </c>
      <c r="B20" s="546" t="s">
        <v>1393</v>
      </c>
      <c r="C20" s="747">
        <v>0</v>
      </c>
      <c r="D20" s="747">
        <v>0</v>
      </c>
      <c r="E20" s="747">
        <v>0</v>
      </c>
      <c r="F20" s="747">
        <v>0</v>
      </c>
      <c r="G20" s="747">
        <v>0</v>
      </c>
      <c r="H20" s="747">
        <v>0</v>
      </c>
      <c r="I20" s="747">
        <v>0</v>
      </c>
      <c r="J20" s="747">
        <v>0</v>
      </c>
      <c r="K20" s="747">
        <v>0</v>
      </c>
      <c r="L20" s="747">
        <v>0</v>
      </c>
      <c r="M20" s="747">
        <v>0</v>
      </c>
      <c r="N20" s="747">
        <v>0</v>
      </c>
      <c r="O20" s="747">
        <v>0</v>
      </c>
      <c r="P20" s="747">
        <v>0</v>
      </c>
    </row>
    <row r="21" spans="1:16">
      <c r="A21" s="537">
        <v>13</v>
      </c>
      <c r="B21" s="537" t="s">
        <v>1394</v>
      </c>
      <c r="C21" s="748">
        <v>0</v>
      </c>
      <c r="D21" s="748">
        <v>0</v>
      </c>
      <c r="E21" s="748">
        <v>0</v>
      </c>
      <c r="F21" s="748">
        <v>0</v>
      </c>
      <c r="G21" s="748">
        <v>0</v>
      </c>
      <c r="H21" s="748">
        <v>0</v>
      </c>
      <c r="I21" s="748">
        <v>0</v>
      </c>
      <c r="J21" s="748">
        <v>0</v>
      </c>
      <c r="K21" s="748">
        <v>0</v>
      </c>
      <c r="L21" s="748">
        <v>0</v>
      </c>
      <c r="M21" s="748">
        <v>0</v>
      </c>
      <c r="N21" s="748">
        <v>0</v>
      </c>
      <c r="O21" s="748">
        <v>0</v>
      </c>
      <c r="P21" s="748">
        <v>0</v>
      </c>
    </row>
    <row r="24" spans="1:16">
      <c r="A24" s="506"/>
      <c r="B24" s="509" t="s">
        <v>254</v>
      </c>
      <c r="C24" s="509" t="s">
        <v>255</v>
      </c>
      <c r="D24" s="509" t="s">
        <v>256</v>
      </c>
      <c r="E24" s="509" t="s">
        <v>257</v>
      </c>
      <c r="F24" s="509" t="s">
        <v>258</v>
      </c>
      <c r="G24" s="509" t="s">
        <v>259</v>
      </c>
      <c r="H24" s="509" t="s">
        <v>260</v>
      </c>
      <c r="I24" s="509" t="s">
        <v>261</v>
      </c>
      <c r="J24" s="509" t="s">
        <v>262</v>
      </c>
      <c r="K24" s="509" t="s">
        <v>263</v>
      </c>
      <c r="L24" s="509" t="s">
        <v>264</v>
      </c>
      <c r="M24" s="509" t="s">
        <v>265</v>
      </c>
      <c r="N24" s="509" t="s">
        <v>329</v>
      </c>
      <c r="O24" s="509" t="s">
        <v>330</v>
      </c>
      <c r="P24" s="509" t="s">
        <v>1384</v>
      </c>
    </row>
    <row r="25" spans="1:16" ht="21.75" customHeight="1">
      <c r="A25" s="506"/>
      <c r="B25" s="1256" t="s">
        <v>193</v>
      </c>
      <c r="C25" s="1276" t="s">
        <v>332</v>
      </c>
      <c r="D25" s="1261"/>
      <c r="E25" s="1261"/>
      <c r="F25" s="1261"/>
      <c r="G25" s="1261"/>
      <c r="H25" s="1261"/>
      <c r="I25" s="1261"/>
      <c r="J25" s="1261"/>
      <c r="K25" s="1261"/>
      <c r="L25" s="1261"/>
      <c r="M25" s="1261"/>
      <c r="N25" s="1261"/>
      <c r="O25" s="1261"/>
      <c r="P25" s="1261"/>
    </row>
    <row r="26" spans="1:16" ht="15" customHeight="1">
      <c r="A26" s="230"/>
      <c r="B26" s="1274"/>
      <c r="C26" s="547"/>
      <c r="D26" s="1260" t="s">
        <v>1385</v>
      </c>
      <c r="E26" s="1261"/>
      <c r="F26" s="1261"/>
      <c r="G26" s="1261"/>
      <c r="H26" s="1261"/>
      <c r="I26" s="1261"/>
      <c r="J26" s="1261"/>
      <c r="K26" s="1261"/>
      <c r="L26" s="1261"/>
      <c r="M26" s="1261"/>
      <c r="N26" s="1261"/>
      <c r="O26" s="1261"/>
      <c r="P26" s="1261"/>
    </row>
    <row r="27" spans="1:16" ht="18.75" customHeight="1">
      <c r="A27" s="149" t="s">
        <v>1765</v>
      </c>
      <c r="B27" s="1274"/>
      <c r="D27" s="1260" t="s">
        <v>1386</v>
      </c>
      <c r="E27" s="1261"/>
      <c r="F27" s="1261"/>
      <c r="G27" s="1261"/>
      <c r="H27" s="1264"/>
      <c r="I27" s="1277" t="s">
        <v>1387</v>
      </c>
      <c r="J27" s="1277" t="s">
        <v>1388</v>
      </c>
      <c r="K27" s="1277" t="s">
        <v>1389</v>
      </c>
      <c r="L27" s="1277" t="s">
        <v>1351</v>
      </c>
      <c r="M27" s="1279" t="s">
        <v>980</v>
      </c>
      <c r="N27" s="1261" t="s">
        <v>282</v>
      </c>
      <c r="O27" s="1261"/>
      <c r="P27" s="1261"/>
    </row>
    <row r="28" spans="1:16" ht="32.25" customHeight="1">
      <c r="A28" s="507" t="s">
        <v>218</v>
      </c>
      <c r="B28" s="1275"/>
      <c r="C28" s="519"/>
      <c r="D28" s="621" t="s">
        <v>1346</v>
      </c>
      <c r="E28" s="622" t="s">
        <v>1347</v>
      </c>
      <c r="F28" s="622" t="s">
        <v>1348</v>
      </c>
      <c r="G28" s="622" t="s">
        <v>1349</v>
      </c>
      <c r="H28" s="623" t="s">
        <v>1350</v>
      </c>
      <c r="I28" s="1278"/>
      <c r="J28" s="1278"/>
      <c r="K28" s="1278"/>
      <c r="L28" s="1278"/>
      <c r="M28" s="1280"/>
      <c r="N28" s="533"/>
      <c r="O28" s="533" t="s">
        <v>1390</v>
      </c>
      <c r="P28" s="533" t="s">
        <v>980</v>
      </c>
    </row>
    <row r="29" spans="1:16">
      <c r="A29" s="546">
        <v>1</v>
      </c>
      <c r="B29" s="546" t="s">
        <v>1283</v>
      </c>
      <c r="C29" s="747">
        <v>10201.663234259999</v>
      </c>
      <c r="D29" s="747">
        <v>7.8108419999999998E-2</v>
      </c>
      <c r="E29" s="747">
        <v>2.8134861376331317</v>
      </c>
      <c r="F29" s="747">
        <v>5.4852011684058839</v>
      </c>
      <c r="G29" s="747">
        <v>82.811498357755141</v>
      </c>
      <c r="H29" s="747">
        <v>25</v>
      </c>
      <c r="I29" s="747">
        <v>0</v>
      </c>
      <c r="J29" s="747">
        <v>91.188294079999991</v>
      </c>
      <c r="K29" s="747">
        <v>0</v>
      </c>
      <c r="L29" s="747">
        <v>0.43787790999999998</v>
      </c>
      <c r="M29" s="747">
        <v>0.15606951000000002</v>
      </c>
      <c r="N29" s="747">
        <v>-0.80330464000000001</v>
      </c>
      <c r="O29" s="747">
        <v>-5.0918000000000005E-3</v>
      </c>
      <c r="P29" s="747">
        <v>-9.3188100000000003E-3</v>
      </c>
    </row>
    <row r="30" spans="1:16">
      <c r="A30" s="546">
        <v>2</v>
      </c>
      <c r="B30" s="546" t="s">
        <v>1284</v>
      </c>
      <c r="C30" s="747">
        <v>3.2177266000000002</v>
      </c>
      <c r="D30" s="747">
        <v>0</v>
      </c>
      <c r="E30" s="747">
        <v>0</v>
      </c>
      <c r="F30" s="747">
        <v>0</v>
      </c>
      <c r="G30" s="747">
        <v>0</v>
      </c>
      <c r="H30" s="747">
        <v>0</v>
      </c>
      <c r="I30" s="747">
        <v>0</v>
      </c>
      <c r="J30" s="747">
        <v>0</v>
      </c>
      <c r="K30" s="747">
        <v>0</v>
      </c>
      <c r="L30" s="747">
        <v>0</v>
      </c>
      <c r="M30" s="747">
        <v>0</v>
      </c>
      <c r="N30" s="747">
        <v>0</v>
      </c>
      <c r="O30" s="747">
        <v>0</v>
      </c>
      <c r="P30" s="747">
        <v>0</v>
      </c>
    </row>
    <row r="31" spans="1:16">
      <c r="A31" s="546">
        <v>3</v>
      </c>
      <c r="B31" s="546" t="s">
        <v>1290</v>
      </c>
      <c r="C31" s="747">
        <v>14190.444991389999</v>
      </c>
      <c r="D31" s="747">
        <v>3.6930602708897671</v>
      </c>
      <c r="E31" s="747">
        <v>11.619000703385328</v>
      </c>
      <c r="F31" s="747">
        <v>599.5415360589044</v>
      </c>
      <c r="G31" s="747">
        <v>0</v>
      </c>
      <c r="H31" s="747">
        <v>15</v>
      </c>
      <c r="I31" s="747">
        <v>0</v>
      </c>
      <c r="J31" s="747">
        <v>90.291261739999996</v>
      </c>
      <c r="K31" s="747">
        <v>524.56233529000008</v>
      </c>
      <c r="L31" s="747">
        <v>4.8857221399999995</v>
      </c>
      <c r="M31" s="747">
        <v>0.41565046999999999</v>
      </c>
      <c r="N31" s="747">
        <v>-0.55801406999999992</v>
      </c>
      <c r="O31" s="747">
        <v>-0.10483869999999999</v>
      </c>
      <c r="P31" s="747">
        <v>-1.7020560000000001E-2</v>
      </c>
    </row>
    <row r="32" spans="1:16">
      <c r="A32" s="546">
        <v>4</v>
      </c>
      <c r="B32" s="546" t="s">
        <v>1315</v>
      </c>
      <c r="C32" s="747">
        <v>9031.1421182699996</v>
      </c>
      <c r="D32" s="747">
        <v>0</v>
      </c>
      <c r="E32" s="747">
        <v>0</v>
      </c>
      <c r="F32" s="747">
        <v>71.904251832289418</v>
      </c>
      <c r="G32" s="747">
        <v>0</v>
      </c>
      <c r="H32" s="747">
        <v>17</v>
      </c>
      <c r="I32" s="747">
        <v>0</v>
      </c>
      <c r="J32" s="747">
        <v>6.9722973499999998</v>
      </c>
      <c r="K32" s="747">
        <v>64.931954480000002</v>
      </c>
      <c r="L32" s="747">
        <v>0</v>
      </c>
      <c r="M32" s="747">
        <v>0</v>
      </c>
      <c r="N32" s="747">
        <v>-1.110533E-2</v>
      </c>
      <c r="O32" s="747">
        <v>0</v>
      </c>
      <c r="P32" s="747">
        <v>0</v>
      </c>
    </row>
    <row r="33" spans="1:16">
      <c r="A33" s="546">
        <v>5</v>
      </c>
      <c r="B33" s="546" t="s">
        <v>1320</v>
      </c>
      <c r="C33" s="747">
        <v>98.834054650000013</v>
      </c>
      <c r="D33" s="747">
        <v>0.29750834611661175</v>
      </c>
      <c r="E33" s="747">
        <v>6.3513642536969801</v>
      </c>
      <c r="F33" s="747">
        <v>1.5508830108421092</v>
      </c>
      <c r="G33" s="747">
        <v>0</v>
      </c>
      <c r="H33" s="747">
        <v>11</v>
      </c>
      <c r="I33" s="747">
        <v>0</v>
      </c>
      <c r="J33" s="747">
        <v>8.1997556100000004</v>
      </c>
      <c r="K33" s="747">
        <v>0</v>
      </c>
      <c r="L33" s="747">
        <v>0</v>
      </c>
      <c r="M33" s="747">
        <v>0</v>
      </c>
      <c r="N33" s="747">
        <v>-1.33042E-2</v>
      </c>
      <c r="O33" s="747">
        <v>0</v>
      </c>
      <c r="P33" s="747">
        <v>0</v>
      </c>
    </row>
    <row r="34" spans="1:16">
      <c r="A34" s="546">
        <v>6</v>
      </c>
      <c r="B34" s="546" t="s">
        <v>1321</v>
      </c>
      <c r="C34" s="747">
        <v>8787.6838532500005</v>
      </c>
      <c r="D34" s="747">
        <v>0.88248568995957244</v>
      </c>
      <c r="E34" s="747">
        <v>7.0263672021084798</v>
      </c>
      <c r="F34" s="747">
        <v>79.030854720591293</v>
      </c>
      <c r="G34" s="747">
        <v>353.43761151771514</v>
      </c>
      <c r="H34" s="747">
        <v>25</v>
      </c>
      <c r="I34" s="747">
        <v>0</v>
      </c>
      <c r="J34" s="747">
        <v>438.04864888999998</v>
      </c>
      <c r="K34" s="747">
        <v>2.3286702400000001</v>
      </c>
      <c r="L34" s="747">
        <v>11.193064140000001</v>
      </c>
      <c r="M34" s="747">
        <v>4.1810921900000002</v>
      </c>
      <c r="N34" s="747">
        <v>-0.83331479000000008</v>
      </c>
      <c r="O34" s="747">
        <v>-0.10483869999999999</v>
      </c>
      <c r="P34" s="747">
        <v>-0.23844477</v>
      </c>
    </row>
    <row r="35" spans="1:16">
      <c r="A35" s="546">
        <v>7</v>
      </c>
      <c r="B35" s="546" t="s">
        <v>1325</v>
      </c>
      <c r="C35" s="747">
        <v>10888.61099234</v>
      </c>
      <c r="D35" s="747">
        <v>6.3680169677531255</v>
      </c>
      <c r="E35" s="747">
        <v>85.219897257929247</v>
      </c>
      <c r="F35" s="747">
        <v>437.1995585934452</v>
      </c>
      <c r="G35" s="747">
        <v>68.499376711592802</v>
      </c>
      <c r="H35" s="747">
        <v>17</v>
      </c>
      <c r="I35" s="747">
        <v>0</v>
      </c>
      <c r="J35" s="747">
        <v>597.28684952999993</v>
      </c>
      <c r="K35" s="747">
        <v>0</v>
      </c>
      <c r="L35" s="747">
        <v>84.044171050000003</v>
      </c>
      <c r="M35" s="747">
        <v>4.4853782100000004</v>
      </c>
      <c r="N35" s="747">
        <v>-2.4417949999999999</v>
      </c>
      <c r="O35" s="747">
        <v>-1.92440923</v>
      </c>
      <c r="P35" s="747">
        <v>-0.32161846999999999</v>
      </c>
    </row>
    <row r="36" spans="1:16">
      <c r="A36" s="546">
        <v>8</v>
      </c>
      <c r="B36" s="546" t="s">
        <v>1326</v>
      </c>
      <c r="C36" s="747">
        <v>4247.4064711800002</v>
      </c>
      <c r="D36" s="747">
        <v>1.2818463747069522</v>
      </c>
      <c r="E36" s="747">
        <v>14.635353560360084</v>
      </c>
      <c r="F36" s="747">
        <v>34.360722174423472</v>
      </c>
      <c r="G36" s="747">
        <v>122.74894630931949</v>
      </c>
      <c r="H36" s="747">
        <v>22</v>
      </c>
      <c r="I36" s="747">
        <v>0</v>
      </c>
      <c r="J36" s="747">
        <v>130.94664104</v>
      </c>
      <c r="K36" s="747">
        <v>42.080227380000004</v>
      </c>
      <c r="L36" s="747">
        <v>0.29393658</v>
      </c>
      <c r="M36" s="747">
        <v>0</v>
      </c>
      <c r="N36" s="747">
        <v>-0.23358482999999999</v>
      </c>
      <c r="O36" s="747">
        <v>-4.9053500000000002E-3</v>
      </c>
      <c r="P36" s="747">
        <v>0</v>
      </c>
    </row>
    <row r="37" spans="1:16">
      <c r="A37" s="546">
        <v>9</v>
      </c>
      <c r="B37" s="546" t="s">
        <v>1333</v>
      </c>
      <c r="C37" s="747">
        <v>284493.01508176001</v>
      </c>
      <c r="D37" s="747">
        <v>157.02772762095546</v>
      </c>
      <c r="E37" s="747">
        <v>893.0588713540069</v>
      </c>
      <c r="F37" s="747">
        <v>6003.9987806462359</v>
      </c>
      <c r="G37" s="747">
        <v>11414.39515098226</v>
      </c>
      <c r="H37" s="747">
        <v>22</v>
      </c>
      <c r="I37" s="747">
        <v>0</v>
      </c>
      <c r="J37" s="747">
        <v>18323.286109269997</v>
      </c>
      <c r="K37" s="747">
        <v>145.19442133999999</v>
      </c>
      <c r="L37" s="747">
        <v>257.31705553</v>
      </c>
      <c r="M37" s="747">
        <v>191.60692661000002</v>
      </c>
      <c r="N37" s="747">
        <v>-44.510579820000004</v>
      </c>
      <c r="O37" s="747">
        <v>-13.396608179999999</v>
      </c>
      <c r="P37" s="747">
        <v>-19.231081449999998</v>
      </c>
    </row>
    <row r="38" spans="1:16">
      <c r="A38" s="546">
        <v>10</v>
      </c>
      <c r="B38" s="546" t="s">
        <v>1391</v>
      </c>
      <c r="C38" s="747">
        <v>213246.86340154</v>
      </c>
      <c r="D38" s="747">
        <v>99.65924566072529</v>
      </c>
      <c r="E38" s="747">
        <v>618.72415434320908</v>
      </c>
      <c r="F38" s="747">
        <v>2668.9547471975766</v>
      </c>
      <c r="G38" s="747">
        <v>10645.888700700087</v>
      </c>
      <c r="H38" s="747">
        <v>23</v>
      </c>
      <c r="I38" s="747">
        <v>0</v>
      </c>
      <c r="J38" s="747">
        <v>13970.250833829999</v>
      </c>
      <c r="K38" s="747">
        <v>62.976014069999998</v>
      </c>
      <c r="L38" s="747">
        <v>171.89799312</v>
      </c>
      <c r="M38" s="747">
        <v>81.116903359999995</v>
      </c>
      <c r="N38" s="747">
        <v>-31.189139969999999</v>
      </c>
      <c r="O38" s="747">
        <v>-9.6336685099999997</v>
      </c>
      <c r="P38" s="747">
        <v>-12.664770329999998</v>
      </c>
    </row>
    <row r="39" spans="1:16">
      <c r="A39" s="546">
        <v>11</v>
      </c>
      <c r="B39" s="546" t="s">
        <v>1392</v>
      </c>
      <c r="C39" s="747">
        <v>146768.15097762999</v>
      </c>
      <c r="D39" s="747">
        <v>88.794313343907305</v>
      </c>
      <c r="E39" s="747">
        <v>466.17208782772019</v>
      </c>
      <c r="F39" s="747">
        <v>4833.1811309325512</v>
      </c>
      <c r="G39" s="747">
        <v>1503.1892422780913</v>
      </c>
      <c r="H39" s="747">
        <v>18</v>
      </c>
      <c r="I39" s="747">
        <v>0</v>
      </c>
      <c r="J39" s="747">
        <v>6164.0629746999994</v>
      </c>
      <c r="K39" s="747">
        <v>727.27379967999991</v>
      </c>
      <c r="L39" s="747">
        <v>225.42051950999999</v>
      </c>
      <c r="M39" s="747">
        <v>128.80675279000002</v>
      </c>
      <c r="N39" s="747">
        <v>-21.411986819999999</v>
      </c>
      <c r="O39" s="747">
        <v>-7.2790065099999994</v>
      </c>
      <c r="P39" s="747">
        <v>-9.0961067199999999</v>
      </c>
    </row>
    <row r="40" spans="1:16">
      <c r="A40" s="546">
        <v>12</v>
      </c>
      <c r="B40" s="546" t="s">
        <v>1393</v>
      </c>
      <c r="C40" s="747">
        <v>0.93055699999999997</v>
      </c>
      <c r="D40" s="747">
        <v>0</v>
      </c>
      <c r="E40" s="747">
        <v>0</v>
      </c>
      <c r="F40" s="747">
        <v>0</v>
      </c>
      <c r="G40" s="747">
        <v>0</v>
      </c>
      <c r="H40" s="747"/>
      <c r="I40" s="747">
        <v>0</v>
      </c>
      <c r="J40" s="747">
        <v>0</v>
      </c>
      <c r="K40" s="747">
        <v>0</v>
      </c>
      <c r="L40" s="747">
        <v>0</v>
      </c>
      <c r="M40" s="747">
        <v>0</v>
      </c>
      <c r="N40" s="747">
        <v>0</v>
      </c>
      <c r="O40" s="747">
        <v>0</v>
      </c>
      <c r="P40" s="747">
        <v>0</v>
      </c>
    </row>
    <row r="41" spans="1:16">
      <c r="A41" s="537">
        <v>13</v>
      </c>
      <c r="B41" s="537" t="s">
        <v>1394</v>
      </c>
      <c r="C41" s="748">
        <v>0</v>
      </c>
      <c r="D41" s="748">
        <v>0</v>
      </c>
      <c r="E41" s="748">
        <v>0</v>
      </c>
      <c r="F41" s="748">
        <v>0</v>
      </c>
      <c r="G41" s="748">
        <v>0</v>
      </c>
      <c r="H41" s="748"/>
      <c r="I41" s="748">
        <v>0</v>
      </c>
      <c r="J41" s="748">
        <v>0</v>
      </c>
      <c r="K41" s="748">
        <v>0</v>
      </c>
      <c r="L41" s="748">
        <v>0</v>
      </c>
      <c r="M41" s="748">
        <v>0</v>
      </c>
      <c r="N41" s="748">
        <v>0</v>
      </c>
      <c r="O41" s="748">
        <v>0</v>
      </c>
      <c r="P41" s="748">
        <v>0</v>
      </c>
    </row>
  </sheetData>
  <mergeCells count="21">
    <mergeCell ref="B25:B28"/>
    <mergeCell ref="C25:P25"/>
    <mergeCell ref="D26:P26"/>
    <mergeCell ref="D27:H27"/>
    <mergeCell ref="I27:I28"/>
    <mergeCell ref="J27:J28"/>
    <mergeCell ref="K27:K28"/>
    <mergeCell ref="L27:L28"/>
    <mergeCell ref="M27:M28"/>
    <mergeCell ref="N27:P27"/>
    <mergeCell ref="A2:I2"/>
    <mergeCell ref="B5:B8"/>
    <mergeCell ref="C5:P5"/>
    <mergeCell ref="D6:P6"/>
    <mergeCell ref="D7:H7"/>
    <mergeCell ref="I7:I8"/>
    <mergeCell ref="J7:J8"/>
    <mergeCell ref="K7:K8"/>
    <mergeCell ref="L7:L8"/>
    <mergeCell ref="M7:M8"/>
    <mergeCell ref="N7:P7"/>
  </mergeCells>
  <hyperlinks>
    <hyperlink ref="I1" location="Index!A1" display="Index" xr:uid="{10149173-D484-401C-8BEB-880A209652A3}"/>
  </hyperlink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0759-A964-4C59-AF30-F2CE2B6874C6}">
  <sheetPr>
    <tabColor theme="9" tint="-0.249977111117893"/>
  </sheetPr>
  <dimension ref="A1:E8"/>
  <sheetViews>
    <sheetView zoomScaleNormal="100" workbookViewId="0"/>
  </sheetViews>
  <sheetFormatPr defaultColWidth="9.1796875" defaultRowHeight="14.5"/>
  <cols>
    <col min="1" max="1" width="20" style="785" customWidth="1"/>
    <col min="2" max="2" width="24.54296875" style="785" bestFit="1" customWidth="1"/>
    <col min="3" max="3" width="25" style="785" bestFit="1" customWidth="1"/>
    <col min="4" max="4" width="47" style="785" customWidth="1"/>
    <col min="5" max="6" width="31" style="785" bestFit="1" customWidth="1"/>
    <col min="7" max="16384" width="9.1796875" style="785"/>
  </cols>
  <sheetData>
    <row r="1" spans="1:5">
      <c r="A1" s="531" t="s">
        <v>1635</v>
      </c>
      <c r="B1" s="890"/>
      <c r="C1" s="532"/>
      <c r="D1" s="532"/>
      <c r="E1" s="548" t="s">
        <v>201</v>
      </c>
    </row>
    <row r="2" spans="1:5">
      <c r="A2" s="1281" t="s">
        <v>1942</v>
      </c>
      <c r="B2" s="1281"/>
      <c r="C2" s="1281"/>
      <c r="D2" s="1281"/>
      <c r="E2" s="1281"/>
    </row>
    <row r="4" spans="1:5">
      <c r="A4" s="786"/>
      <c r="B4" s="1282" t="s">
        <v>1579</v>
      </c>
      <c r="C4" s="1282"/>
      <c r="D4" s="1282"/>
      <c r="E4" s="795" t="s">
        <v>1580</v>
      </c>
    </row>
    <row r="5" spans="1:5">
      <c r="A5" s="796"/>
      <c r="B5" s="797" t="s">
        <v>1581</v>
      </c>
      <c r="C5" s="797" t="s">
        <v>1582</v>
      </c>
      <c r="D5" s="797" t="s">
        <v>1583</v>
      </c>
      <c r="E5" s="795"/>
    </row>
    <row r="6" spans="1:5">
      <c r="A6" s="895" t="s">
        <v>1584</v>
      </c>
      <c r="B6" s="1028">
        <v>8.1200990058133332E-2</v>
      </c>
      <c r="C6" s="1028">
        <v>8.0451391175321294E-9</v>
      </c>
      <c r="D6" s="1030">
        <v>8.1200998103272443E-2</v>
      </c>
      <c r="E6" s="1028">
        <v>0.93207225122568693</v>
      </c>
    </row>
    <row r="7" spans="1:5">
      <c r="A7" s="896" t="s">
        <v>1585</v>
      </c>
      <c r="B7" s="1029">
        <v>0.13486070802899669</v>
      </c>
      <c r="C7" s="1029">
        <v>1.7967870149634899E-9</v>
      </c>
      <c r="D7" s="1029">
        <v>0.13486070982578369</v>
      </c>
      <c r="E7" s="1029">
        <v>0.85477484074714682</v>
      </c>
    </row>
    <row r="8" spans="1:5">
      <c r="A8" s="787" t="s">
        <v>1586</v>
      </c>
    </row>
  </sheetData>
  <mergeCells count="2">
    <mergeCell ref="A2:E2"/>
    <mergeCell ref="B4:D4"/>
  </mergeCells>
  <hyperlinks>
    <hyperlink ref="E1" location="Index!A1" display="Index" xr:uid="{CFD7B3FE-8F2F-4C17-9060-BAC674FD7C79}"/>
  </hyperlinks>
  <pageMargins left="0.7" right="0.7" top="0.75" bottom="0.75" header="0.3" footer="0.3"/>
  <pageSetup orientation="portrait" r:id="rId1"/>
  <headerFooter>
    <oddHeader>&amp;L&amp;"Calibri"&amp;12&amp;K000000EBA Regular Use&amp;1#</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77506-28A2-48DE-8D2C-47822A747AC8}">
  <sheetPr>
    <tabColor theme="9" tint="-0.249977111117893"/>
  </sheetPr>
  <dimension ref="A1:R308"/>
  <sheetViews>
    <sheetView showGridLines="0" zoomScaleNormal="100" workbookViewId="0">
      <selection activeCell="C40" sqref="C40"/>
    </sheetView>
  </sheetViews>
  <sheetFormatPr defaultColWidth="8.81640625" defaultRowHeight="8.5"/>
  <cols>
    <col min="1" max="1" width="10.453125" style="784" customWidth="1"/>
    <col min="2" max="2" width="60.54296875" style="789" customWidth="1"/>
    <col min="3" max="3" width="14.1796875" style="789" customWidth="1"/>
    <col min="4" max="4" width="8.81640625" style="789"/>
    <col min="5" max="5" width="11.453125" style="789" customWidth="1"/>
    <col min="6" max="6" width="14.54296875" style="789" customWidth="1"/>
    <col min="7" max="7" width="13" style="789" customWidth="1"/>
    <col min="8" max="8" width="13.1796875" style="789" customWidth="1"/>
    <col min="9" max="9" width="8.81640625" style="789"/>
    <col min="10" max="10" width="9.54296875" style="789" customWidth="1"/>
    <col min="11" max="11" width="12.81640625" style="789" customWidth="1"/>
    <col min="12" max="12" width="13" style="789" customWidth="1"/>
    <col min="13" max="13" width="11.453125" style="789" customWidth="1"/>
    <col min="14" max="14" width="8.81640625" style="789"/>
    <col min="15" max="15" width="11" style="789" customWidth="1"/>
    <col min="16" max="16" width="13.453125" style="789" customWidth="1"/>
    <col min="17" max="17" width="13" style="789" customWidth="1"/>
    <col min="18" max="18" width="11.1796875" style="789" customWidth="1"/>
    <col min="19" max="16384" width="8.81640625" style="789"/>
  </cols>
  <sheetData>
    <row r="1" spans="1:18" ht="14.5">
      <c r="A1" s="531" t="s">
        <v>1636</v>
      </c>
      <c r="B1" s="890"/>
      <c r="C1" s="532"/>
      <c r="D1" s="532"/>
      <c r="E1" s="532"/>
      <c r="F1" s="548" t="s">
        <v>201</v>
      </c>
    </row>
    <row r="2" spans="1:18">
      <c r="A2" s="1281" t="s">
        <v>1943</v>
      </c>
      <c r="B2" s="1281"/>
      <c r="C2" s="1281"/>
      <c r="D2" s="1281"/>
      <c r="E2" s="1281"/>
    </row>
    <row r="4" spans="1:18" s="784" customFormat="1">
      <c r="A4" s="798"/>
      <c r="B4" s="798"/>
      <c r="C4" s="788" t="s">
        <v>254</v>
      </c>
      <c r="D4" s="788" t="s">
        <v>255</v>
      </c>
      <c r="E4" s="788" t="s">
        <v>256</v>
      </c>
      <c r="F4" s="788" t="s">
        <v>257</v>
      </c>
      <c r="G4" s="788" t="s">
        <v>258</v>
      </c>
      <c r="H4" s="788" t="s">
        <v>259</v>
      </c>
      <c r="I4" s="788" t="s">
        <v>260</v>
      </c>
      <c r="J4" s="788" t="s">
        <v>261</v>
      </c>
      <c r="K4" s="788" t="s">
        <v>262</v>
      </c>
      <c r="L4" s="788" t="s">
        <v>263</v>
      </c>
      <c r="M4" s="788" t="s">
        <v>264</v>
      </c>
      <c r="N4" s="788" t="s">
        <v>265</v>
      </c>
      <c r="O4" s="788" t="s">
        <v>329</v>
      </c>
      <c r="P4" s="788" t="s">
        <v>330</v>
      </c>
      <c r="Q4" s="788" t="s">
        <v>331</v>
      </c>
      <c r="R4" s="788" t="s">
        <v>1343</v>
      </c>
    </row>
    <row r="5" spans="1:18">
      <c r="A5" s="1259"/>
      <c r="B5" s="1259"/>
      <c r="C5" s="1259" t="s">
        <v>1587</v>
      </c>
      <c r="D5" s="1286" t="s">
        <v>1588</v>
      </c>
      <c r="E5" s="1286"/>
      <c r="F5" s="1286"/>
      <c r="G5" s="1286"/>
      <c r="H5" s="1286"/>
      <c r="I5" s="1286" t="s">
        <v>1589</v>
      </c>
      <c r="J5" s="1286"/>
      <c r="K5" s="1286"/>
      <c r="L5" s="1286"/>
      <c r="M5" s="1286"/>
      <c r="N5" s="1286" t="s">
        <v>1590</v>
      </c>
      <c r="O5" s="1286"/>
      <c r="P5" s="1286"/>
      <c r="Q5" s="1286"/>
      <c r="R5" s="1286"/>
    </row>
    <row r="6" spans="1:18">
      <c r="A6" s="1259"/>
      <c r="B6" s="1259"/>
      <c r="C6" s="1259"/>
      <c r="D6" s="1283" t="s">
        <v>1591</v>
      </c>
      <c r="E6" s="1284"/>
      <c r="F6" s="1284"/>
      <c r="G6" s="1284"/>
      <c r="H6" s="1285"/>
      <c r="I6" s="1283" t="s">
        <v>1591</v>
      </c>
      <c r="J6" s="1284"/>
      <c r="K6" s="1284"/>
      <c r="L6" s="1284"/>
      <c r="M6" s="1285"/>
      <c r="N6" s="1283" t="s">
        <v>1591</v>
      </c>
      <c r="O6" s="1284"/>
      <c r="P6" s="1284"/>
      <c r="Q6" s="1284"/>
      <c r="R6" s="1285"/>
    </row>
    <row r="7" spans="1:18">
      <c r="A7" s="1259"/>
      <c r="B7" s="1259"/>
      <c r="C7" s="1259"/>
      <c r="D7" s="799"/>
      <c r="E7" s="1283" t="s">
        <v>1592</v>
      </c>
      <c r="F7" s="1284"/>
      <c r="G7" s="1284"/>
      <c r="H7" s="1285"/>
      <c r="I7" s="799"/>
      <c r="J7" s="1283" t="s">
        <v>1592</v>
      </c>
      <c r="K7" s="1284"/>
      <c r="L7" s="1284"/>
      <c r="M7" s="1285"/>
      <c r="N7" s="799"/>
      <c r="O7" s="1283" t="s">
        <v>1592</v>
      </c>
      <c r="P7" s="1284"/>
      <c r="Q7" s="1284"/>
      <c r="R7" s="1285"/>
    </row>
    <row r="8" spans="1:18" ht="17">
      <c r="A8" s="1259"/>
      <c r="B8" s="1259"/>
      <c r="C8" s="1259"/>
      <c r="D8" s="800"/>
      <c r="E8" s="800"/>
      <c r="F8" s="801" t="s">
        <v>1593</v>
      </c>
      <c r="G8" s="801" t="s">
        <v>1594</v>
      </c>
      <c r="H8" s="801" t="s">
        <v>1595</v>
      </c>
      <c r="I8" s="800"/>
      <c r="J8" s="800"/>
      <c r="K8" s="801" t="s">
        <v>1593</v>
      </c>
      <c r="L8" s="801" t="s">
        <v>1596</v>
      </c>
      <c r="M8" s="801" t="s">
        <v>1595</v>
      </c>
      <c r="N8" s="800"/>
      <c r="O8" s="800"/>
      <c r="P8" s="801" t="s">
        <v>1593</v>
      </c>
      <c r="Q8" s="801" t="s">
        <v>1597</v>
      </c>
      <c r="R8" s="801" t="s">
        <v>1595</v>
      </c>
    </row>
    <row r="9" spans="1:18" s="602" customFormat="1">
      <c r="A9" s="802"/>
      <c r="B9" s="803" t="s">
        <v>1598</v>
      </c>
      <c r="C9" s="804"/>
      <c r="D9" s="805"/>
      <c r="E9" s="805"/>
      <c r="F9" s="805"/>
      <c r="G9" s="805"/>
      <c r="H9" s="805"/>
      <c r="I9" s="805"/>
      <c r="J9" s="805"/>
      <c r="K9" s="805"/>
      <c r="L9" s="805"/>
      <c r="M9" s="805"/>
      <c r="N9" s="805"/>
      <c r="O9" s="805"/>
      <c r="P9" s="805"/>
      <c r="Q9" s="805"/>
      <c r="R9" s="805"/>
    </row>
    <row r="10" spans="1:18" s="899" customFormat="1">
      <c r="A10" s="897">
        <v>1</v>
      </c>
      <c r="B10" s="898" t="s">
        <v>1599</v>
      </c>
      <c r="C10" s="816">
        <v>1128103.5124529637</v>
      </c>
      <c r="D10" s="810">
        <v>962406.5313880645</v>
      </c>
      <c r="E10" s="810">
        <v>135134.34992303912</v>
      </c>
      <c r="F10" s="810">
        <v>167.13548091557197</v>
      </c>
      <c r="G10" s="810">
        <v>578.41994097956308</v>
      </c>
      <c r="H10" s="810">
        <v>83.004414014540373</v>
      </c>
      <c r="I10" s="810">
        <v>18.363341426199998</v>
      </c>
      <c r="J10" s="810">
        <v>1.3388687058000002E-2</v>
      </c>
      <c r="K10" s="810">
        <v>0</v>
      </c>
      <c r="L10" s="810">
        <v>0</v>
      </c>
      <c r="M10" s="810">
        <v>0</v>
      </c>
      <c r="N10" s="810">
        <v>962424.89472949074</v>
      </c>
      <c r="O10" s="810">
        <v>135134.36331172616</v>
      </c>
      <c r="P10" s="810">
        <v>167.13548091557197</v>
      </c>
      <c r="Q10" s="810">
        <v>578.41994097956308</v>
      </c>
      <c r="R10" s="810">
        <v>83.004414014540373</v>
      </c>
    </row>
    <row r="11" spans="1:18">
      <c r="A11" s="798">
        <v>2</v>
      </c>
      <c r="B11" s="807" t="s">
        <v>1600</v>
      </c>
      <c r="C11" s="808">
        <v>119307.76016500988</v>
      </c>
      <c r="D11" s="806">
        <v>5658.8790320834087</v>
      </c>
      <c r="E11" s="806">
        <v>400.69829336619023</v>
      </c>
      <c r="F11" s="806">
        <v>167.13548091557197</v>
      </c>
      <c r="G11" s="806">
        <v>62.510428274152986</v>
      </c>
      <c r="H11" s="806">
        <v>8.1682160289003676</v>
      </c>
      <c r="I11" s="806">
        <v>6.6054313079999991</v>
      </c>
      <c r="J11" s="806">
        <v>1.3388687058000002E-2</v>
      </c>
      <c r="K11" s="806">
        <v>0</v>
      </c>
      <c r="L11" s="806">
        <v>0</v>
      </c>
      <c r="M11" s="806">
        <v>0</v>
      </c>
      <c r="N11" s="806">
        <v>5665.484463391409</v>
      </c>
      <c r="O11" s="806">
        <v>400.71168205324824</v>
      </c>
      <c r="P11" s="806">
        <v>167.13548091557197</v>
      </c>
      <c r="Q11" s="806">
        <v>62.510428274152986</v>
      </c>
      <c r="R11" s="806">
        <v>8.1682160289003676</v>
      </c>
    </row>
    <row r="12" spans="1:18">
      <c r="A12" s="900">
        <v>3</v>
      </c>
      <c r="B12" s="901" t="s">
        <v>291</v>
      </c>
      <c r="C12" s="902">
        <v>23087.63247936</v>
      </c>
      <c r="D12" s="903">
        <v>5658.8790320834087</v>
      </c>
      <c r="E12" s="903">
        <v>400.69829336619023</v>
      </c>
      <c r="F12" s="903">
        <v>167.13548091557197</v>
      </c>
      <c r="G12" s="903">
        <v>62.510428274152986</v>
      </c>
      <c r="H12" s="903">
        <v>8.1682160289003676</v>
      </c>
      <c r="I12" s="903">
        <v>6.6054313079999991</v>
      </c>
      <c r="J12" s="903">
        <v>1.3388687058000002E-2</v>
      </c>
      <c r="K12" s="903">
        <v>0</v>
      </c>
      <c r="L12" s="903">
        <v>0</v>
      </c>
      <c r="M12" s="903">
        <v>0</v>
      </c>
      <c r="N12" s="903">
        <v>5665.484463391409</v>
      </c>
      <c r="O12" s="903">
        <v>400.71168205324824</v>
      </c>
      <c r="P12" s="903">
        <v>167.13548091557197</v>
      </c>
      <c r="Q12" s="903">
        <v>62.510428274152986</v>
      </c>
      <c r="R12" s="903">
        <v>8.1682160289003676</v>
      </c>
    </row>
    <row r="13" spans="1:18">
      <c r="A13" s="900">
        <v>4</v>
      </c>
      <c r="B13" s="904" t="s">
        <v>109</v>
      </c>
      <c r="C13" s="905">
        <v>2327.0452315699999</v>
      </c>
      <c r="D13" s="903">
        <v>456.77408959631612</v>
      </c>
      <c r="E13" s="903">
        <v>30.478850447849688</v>
      </c>
      <c r="F13" s="903">
        <v>0</v>
      </c>
      <c r="G13" s="903">
        <v>2.1588040789899998</v>
      </c>
      <c r="H13" s="903">
        <v>1.0187483244259039</v>
      </c>
      <c r="I13" s="903">
        <v>0</v>
      </c>
      <c r="J13" s="903">
        <v>0</v>
      </c>
      <c r="K13" s="903">
        <v>0</v>
      </c>
      <c r="L13" s="903">
        <v>0</v>
      </c>
      <c r="M13" s="903">
        <v>0</v>
      </c>
      <c r="N13" s="903">
        <v>456.77408959631612</v>
      </c>
      <c r="O13" s="903">
        <v>30.478850447849688</v>
      </c>
      <c r="P13" s="903">
        <v>0</v>
      </c>
      <c r="Q13" s="903">
        <v>2.1588040789899998</v>
      </c>
      <c r="R13" s="903">
        <v>1.0187483244259039</v>
      </c>
    </row>
    <row r="14" spans="1:18">
      <c r="A14" s="900">
        <v>5</v>
      </c>
      <c r="B14" s="904" t="s">
        <v>1601</v>
      </c>
      <c r="C14" s="902">
        <v>12008.541109420001</v>
      </c>
      <c r="D14" s="903">
        <v>4316.4589365008533</v>
      </c>
      <c r="E14" s="906">
        <v>352.4543249038669</v>
      </c>
      <c r="F14" s="907">
        <v>167.13548091557197</v>
      </c>
      <c r="G14" s="906">
        <v>60.351624195162984</v>
      </c>
      <c r="H14" s="906">
        <v>6.8521065751229999</v>
      </c>
      <c r="I14" s="907">
        <v>6.6054313079999991</v>
      </c>
      <c r="J14" s="907">
        <v>1.3388687058000002E-2</v>
      </c>
      <c r="K14" s="907">
        <v>0</v>
      </c>
      <c r="L14" s="907">
        <v>0</v>
      </c>
      <c r="M14" s="907">
        <v>0</v>
      </c>
      <c r="N14" s="907">
        <v>4323.0643678088536</v>
      </c>
      <c r="O14" s="907">
        <v>352.46771359092492</v>
      </c>
      <c r="P14" s="907">
        <v>167.13548091557197</v>
      </c>
      <c r="Q14" s="907">
        <v>60.351624195162984</v>
      </c>
      <c r="R14" s="907">
        <v>6.8521065751229999</v>
      </c>
    </row>
    <row r="15" spans="1:18">
      <c r="A15" s="900">
        <v>6</v>
      </c>
      <c r="B15" s="904" t="s">
        <v>457</v>
      </c>
      <c r="C15" s="902">
        <v>8752.0461383700003</v>
      </c>
      <c r="D15" s="902">
        <v>885.64600598623917</v>
      </c>
      <c r="E15" s="902">
        <v>17.765118014473604</v>
      </c>
      <c r="F15" s="908"/>
      <c r="G15" s="905">
        <v>0</v>
      </c>
      <c r="H15" s="905">
        <v>0.29736112935146419</v>
      </c>
      <c r="I15" s="903">
        <v>0</v>
      </c>
      <c r="J15" s="903">
        <v>0</v>
      </c>
      <c r="K15" s="908"/>
      <c r="L15" s="903">
        <v>0</v>
      </c>
      <c r="M15" s="903">
        <v>0</v>
      </c>
      <c r="N15" s="903">
        <v>885.64600598623917</v>
      </c>
      <c r="O15" s="903">
        <v>17.765118014473604</v>
      </c>
      <c r="P15" s="908"/>
      <c r="Q15" s="903">
        <v>0</v>
      </c>
      <c r="R15" s="903">
        <v>0.29736112935146419</v>
      </c>
    </row>
    <row r="16" spans="1:18">
      <c r="A16" s="900">
        <v>7</v>
      </c>
      <c r="B16" s="901" t="s">
        <v>292</v>
      </c>
      <c r="C16" s="902">
        <v>96220.127685649888</v>
      </c>
      <c r="D16" s="902">
        <v>0</v>
      </c>
      <c r="E16" s="902">
        <v>0</v>
      </c>
      <c r="F16" s="903">
        <v>0</v>
      </c>
      <c r="G16" s="902">
        <v>0</v>
      </c>
      <c r="H16" s="902">
        <v>0</v>
      </c>
      <c r="I16" s="903">
        <v>0</v>
      </c>
      <c r="J16" s="903">
        <v>0</v>
      </c>
      <c r="K16" s="903">
        <v>0</v>
      </c>
      <c r="L16" s="903">
        <v>0</v>
      </c>
      <c r="M16" s="903">
        <v>0</v>
      </c>
      <c r="N16" s="903">
        <v>0</v>
      </c>
      <c r="O16" s="903">
        <v>0</v>
      </c>
      <c r="P16" s="903">
        <v>0</v>
      </c>
      <c r="Q16" s="903">
        <v>0</v>
      </c>
      <c r="R16" s="903">
        <v>0</v>
      </c>
    </row>
    <row r="17" spans="1:18">
      <c r="A17" s="900">
        <v>8</v>
      </c>
      <c r="B17" s="904" t="s">
        <v>1602</v>
      </c>
      <c r="C17" s="905">
        <v>2770.4906185700002</v>
      </c>
      <c r="D17" s="903">
        <v>0</v>
      </c>
      <c r="E17" s="903">
        <v>0</v>
      </c>
      <c r="F17" s="903">
        <v>0</v>
      </c>
      <c r="G17" s="903">
        <v>0</v>
      </c>
      <c r="H17" s="903">
        <v>0</v>
      </c>
      <c r="I17" s="903">
        <v>0</v>
      </c>
      <c r="J17" s="903">
        <v>0</v>
      </c>
      <c r="K17" s="903">
        <v>0</v>
      </c>
      <c r="L17" s="903">
        <v>0</v>
      </c>
      <c r="M17" s="903">
        <v>0</v>
      </c>
      <c r="N17" s="903">
        <v>0</v>
      </c>
      <c r="O17" s="903">
        <v>0</v>
      </c>
      <c r="P17" s="903">
        <v>0</v>
      </c>
      <c r="Q17" s="903">
        <v>0</v>
      </c>
      <c r="R17" s="903">
        <v>0</v>
      </c>
    </row>
    <row r="18" spans="1:18">
      <c r="A18" s="900">
        <v>9</v>
      </c>
      <c r="B18" s="909" t="s">
        <v>109</v>
      </c>
      <c r="C18" s="910">
        <v>2770.4906185700002</v>
      </c>
      <c r="D18" s="903">
        <v>0</v>
      </c>
      <c r="E18" s="903">
        <v>0</v>
      </c>
      <c r="F18" s="903">
        <v>0</v>
      </c>
      <c r="G18" s="903">
        <v>0</v>
      </c>
      <c r="H18" s="903">
        <v>0</v>
      </c>
      <c r="I18" s="903">
        <v>0</v>
      </c>
      <c r="J18" s="903">
        <v>0</v>
      </c>
      <c r="K18" s="903">
        <v>0</v>
      </c>
      <c r="L18" s="903">
        <v>0</v>
      </c>
      <c r="M18" s="903">
        <v>0</v>
      </c>
      <c r="N18" s="903">
        <v>0</v>
      </c>
      <c r="O18" s="903">
        <v>0</v>
      </c>
      <c r="P18" s="903">
        <v>0</v>
      </c>
      <c r="Q18" s="903">
        <v>0</v>
      </c>
      <c r="R18" s="903">
        <v>0</v>
      </c>
    </row>
    <row r="19" spans="1:18" s="602" customFormat="1">
      <c r="A19" s="900">
        <v>10</v>
      </c>
      <c r="B19" s="911" t="s">
        <v>1601</v>
      </c>
      <c r="C19" s="912">
        <v>0</v>
      </c>
      <c r="D19" s="907">
        <v>0</v>
      </c>
      <c r="E19" s="907">
        <v>0</v>
      </c>
      <c r="F19" s="907">
        <v>0</v>
      </c>
      <c r="G19" s="907">
        <v>0</v>
      </c>
      <c r="H19" s="907">
        <v>0</v>
      </c>
      <c r="I19" s="907">
        <v>0</v>
      </c>
      <c r="J19" s="907">
        <v>0</v>
      </c>
      <c r="K19" s="907">
        <v>0</v>
      </c>
      <c r="L19" s="907">
        <v>0</v>
      </c>
      <c r="M19" s="907">
        <v>0</v>
      </c>
      <c r="N19" s="907">
        <v>0</v>
      </c>
      <c r="O19" s="907">
        <v>0</v>
      </c>
      <c r="P19" s="907">
        <v>0</v>
      </c>
      <c r="Q19" s="907">
        <v>0</v>
      </c>
      <c r="R19" s="907">
        <v>0</v>
      </c>
    </row>
    <row r="20" spans="1:18">
      <c r="A20" s="900">
        <v>11</v>
      </c>
      <c r="B20" s="909" t="s">
        <v>457</v>
      </c>
      <c r="C20" s="910">
        <v>0</v>
      </c>
      <c r="D20" s="903">
        <v>0</v>
      </c>
      <c r="E20" s="903">
        <v>0</v>
      </c>
      <c r="F20" s="908"/>
      <c r="G20" s="903">
        <v>0</v>
      </c>
      <c r="H20" s="903">
        <v>0</v>
      </c>
      <c r="I20" s="903">
        <v>0</v>
      </c>
      <c r="J20" s="903">
        <v>0</v>
      </c>
      <c r="K20" s="908"/>
      <c r="L20" s="903">
        <v>0</v>
      </c>
      <c r="M20" s="903">
        <v>0</v>
      </c>
      <c r="N20" s="903">
        <v>0</v>
      </c>
      <c r="O20" s="903">
        <v>0</v>
      </c>
      <c r="P20" s="908"/>
      <c r="Q20" s="903">
        <v>0</v>
      </c>
      <c r="R20" s="903">
        <v>0</v>
      </c>
    </row>
    <row r="21" spans="1:18">
      <c r="A21" s="900">
        <v>12</v>
      </c>
      <c r="B21" s="904" t="s">
        <v>1603</v>
      </c>
      <c r="C21" s="905">
        <v>14591.32786517</v>
      </c>
      <c r="D21" s="903">
        <v>0</v>
      </c>
      <c r="E21" s="903">
        <v>0</v>
      </c>
      <c r="F21" s="903">
        <v>0</v>
      </c>
      <c r="G21" s="903">
        <v>0</v>
      </c>
      <c r="H21" s="903">
        <v>0</v>
      </c>
      <c r="I21" s="903">
        <v>0</v>
      </c>
      <c r="J21" s="903">
        <v>0</v>
      </c>
      <c r="K21" s="903">
        <v>0</v>
      </c>
      <c r="L21" s="903">
        <v>0</v>
      </c>
      <c r="M21" s="903">
        <v>0</v>
      </c>
      <c r="N21" s="903">
        <v>0</v>
      </c>
      <c r="O21" s="903">
        <v>0</v>
      </c>
      <c r="P21" s="903">
        <v>0</v>
      </c>
      <c r="Q21" s="903">
        <v>0</v>
      </c>
      <c r="R21" s="903">
        <v>0</v>
      </c>
    </row>
    <row r="22" spans="1:18">
      <c r="A22" s="900">
        <v>13</v>
      </c>
      <c r="B22" s="909" t="s">
        <v>109</v>
      </c>
      <c r="C22" s="910">
        <v>14591.32786517</v>
      </c>
      <c r="D22" s="903">
        <v>0</v>
      </c>
      <c r="E22" s="903">
        <v>0</v>
      </c>
      <c r="F22" s="903">
        <v>0</v>
      </c>
      <c r="G22" s="903">
        <v>0</v>
      </c>
      <c r="H22" s="903">
        <v>0</v>
      </c>
      <c r="I22" s="903">
        <v>0</v>
      </c>
      <c r="J22" s="903">
        <v>0</v>
      </c>
      <c r="K22" s="903">
        <v>0</v>
      </c>
      <c r="L22" s="903">
        <v>0</v>
      </c>
      <c r="M22" s="903">
        <v>0</v>
      </c>
      <c r="N22" s="903">
        <v>0</v>
      </c>
      <c r="O22" s="903">
        <v>0</v>
      </c>
      <c r="P22" s="903">
        <v>0</v>
      </c>
      <c r="Q22" s="903">
        <v>0</v>
      </c>
      <c r="R22" s="903">
        <v>0</v>
      </c>
    </row>
    <row r="23" spans="1:18" s="602" customFormat="1">
      <c r="A23" s="900">
        <v>14</v>
      </c>
      <c r="B23" s="911" t="s">
        <v>1601</v>
      </c>
      <c r="C23" s="912">
        <v>0</v>
      </c>
      <c r="D23" s="907">
        <v>0</v>
      </c>
      <c r="E23" s="907">
        <v>0</v>
      </c>
      <c r="F23" s="907">
        <v>0</v>
      </c>
      <c r="G23" s="907">
        <v>0</v>
      </c>
      <c r="H23" s="907">
        <v>0</v>
      </c>
      <c r="I23" s="907">
        <v>0</v>
      </c>
      <c r="J23" s="907">
        <v>0</v>
      </c>
      <c r="K23" s="907">
        <v>0</v>
      </c>
      <c r="L23" s="907">
        <v>0</v>
      </c>
      <c r="M23" s="907">
        <v>0</v>
      </c>
      <c r="N23" s="907">
        <v>0</v>
      </c>
      <c r="O23" s="907">
        <v>0</v>
      </c>
      <c r="P23" s="907">
        <v>0</v>
      </c>
      <c r="Q23" s="907">
        <v>0</v>
      </c>
      <c r="R23" s="907">
        <v>0</v>
      </c>
    </row>
    <row r="24" spans="1:18">
      <c r="A24" s="900">
        <v>15</v>
      </c>
      <c r="B24" s="909" t="s">
        <v>457</v>
      </c>
      <c r="C24" s="910">
        <v>0</v>
      </c>
      <c r="D24" s="903">
        <v>0</v>
      </c>
      <c r="E24" s="903">
        <v>0</v>
      </c>
      <c r="F24" s="908"/>
      <c r="G24" s="903">
        <v>0</v>
      </c>
      <c r="H24" s="903">
        <v>0</v>
      </c>
      <c r="I24" s="903">
        <v>0</v>
      </c>
      <c r="J24" s="903">
        <v>0</v>
      </c>
      <c r="K24" s="908"/>
      <c r="L24" s="903">
        <v>0</v>
      </c>
      <c r="M24" s="903">
        <v>0</v>
      </c>
      <c r="N24" s="903">
        <v>0</v>
      </c>
      <c r="O24" s="903">
        <v>0</v>
      </c>
      <c r="P24" s="908"/>
      <c r="Q24" s="903">
        <v>0</v>
      </c>
      <c r="R24" s="903">
        <v>0</v>
      </c>
    </row>
    <row r="25" spans="1:18">
      <c r="A25" s="900">
        <v>16</v>
      </c>
      <c r="B25" s="904" t="s">
        <v>1604</v>
      </c>
      <c r="C25" s="905">
        <v>19727.31100093</v>
      </c>
      <c r="D25" s="903">
        <v>0</v>
      </c>
      <c r="E25" s="903">
        <v>0</v>
      </c>
      <c r="F25" s="903">
        <v>0</v>
      </c>
      <c r="G25" s="903">
        <v>0</v>
      </c>
      <c r="H25" s="903">
        <v>0</v>
      </c>
      <c r="I25" s="903">
        <v>0</v>
      </c>
      <c r="J25" s="903">
        <v>0</v>
      </c>
      <c r="K25" s="903">
        <v>0</v>
      </c>
      <c r="L25" s="903">
        <v>0</v>
      </c>
      <c r="M25" s="903">
        <v>0</v>
      </c>
      <c r="N25" s="903">
        <v>0</v>
      </c>
      <c r="O25" s="903">
        <v>0</v>
      </c>
      <c r="P25" s="903">
        <v>0</v>
      </c>
      <c r="Q25" s="903">
        <v>0</v>
      </c>
      <c r="R25" s="903">
        <v>0</v>
      </c>
    </row>
    <row r="26" spans="1:18">
      <c r="A26" s="900">
        <v>17</v>
      </c>
      <c r="B26" s="909" t="s">
        <v>109</v>
      </c>
      <c r="C26" s="910">
        <v>19727.31100093</v>
      </c>
      <c r="D26" s="903">
        <v>0</v>
      </c>
      <c r="E26" s="903">
        <v>0</v>
      </c>
      <c r="F26" s="903">
        <v>0</v>
      </c>
      <c r="G26" s="903">
        <v>0</v>
      </c>
      <c r="H26" s="903">
        <v>0</v>
      </c>
      <c r="I26" s="903">
        <v>0</v>
      </c>
      <c r="J26" s="903">
        <v>0</v>
      </c>
      <c r="K26" s="903">
        <v>0</v>
      </c>
      <c r="L26" s="903">
        <v>0</v>
      </c>
      <c r="M26" s="903">
        <v>0</v>
      </c>
      <c r="N26" s="903">
        <v>0</v>
      </c>
      <c r="O26" s="903">
        <v>0</v>
      </c>
      <c r="P26" s="903">
        <v>0</v>
      </c>
      <c r="Q26" s="903">
        <v>0</v>
      </c>
      <c r="R26" s="903">
        <v>0</v>
      </c>
    </row>
    <row r="27" spans="1:18" s="602" customFormat="1">
      <c r="A27" s="900">
        <v>18</v>
      </c>
      <c r="B27" s="911" t="s">
        <v>1601</v>
      </c>
      <c r="C27" s="912">
        <v>0</v>
      </c>
      <c r="D27" s="907">
        <v>0</v>
      </c>
      <c r="E27" s="907">
        <v>0</v>
      </c>
      <c r="F27" s="907">
        <v>0</v>
      </c>
      <c r="G27" s="907">
        <v>0</v>
      </c>
      <c r="H27" s="907">
        <v>0</v>
      </c>
      <c r="I27" s="907">
        <v>0</v>
      </c>
      <c r="J27" s="907">
        <v>0</v>
      </c>
      <c r="K27" s="907">
        <v>0</v>
      </c>
      <c r="L27" s="907">
        <v>0</v>
      </c>
      <c r="M27" s="907">
        <v>0</v>
      </c>
      <c r="N27" s="907">
        <v>0</v>
      </c>
      <c r="O27" s="907">
        <v>0</v>
      </c>
      <c r="P27" s="907">
        <v>0</v>
      </c>
      <c r="Q27" s="907">
        <v>0</v>
      </c>
      <c r="R27" s="907">
        <v>0</v>
      </c>
    </row>
    <row r="28" spans="1:18">
      <c r="A28" s="900">
        <v>19</v>
      </c>
      <c r="B28" s="909" t="s">
        <v>457</v>
      </c>
      <c r="C28" s="910">
        <v>0</v>
      </c>
      <c r="D28" s="903">
        <v>0</v>
      </c>
      <c r="E28" s="903">
        <v>0</v>
      </c>
      <c r="F28" s="908"/>
      <c r="G28" s="903">
        <v>0</v>
      </c>
      <c r="H28" s="903">
        <v>0</v>
      </c>
      <c r="I28" s="903">
        <v>0</v>
      </c>
      <c r="J28" s="903">
        <v>0</v>
      </c>
      <c r="K28" s="908"/>
      <c r="L28" s="903">
        <v>0</v>
      </c>
      <c r="M28" s="903">
        <v>0</v>
      </c>
      <c r="N28" s="903">
        <v>0</v>
      </c>
      <c r="O28" s="903">
        <v>0</v>
      </c>
      <c r="P28" s="908"/>
      <c r="Q28" s="903">
        <v>0</v>
      </c>
      <c r="R28" s="903">
        <v>0</v>
      </c>
    </row>
    <row r="29" spans="1:18">
      <c r="A29" s="798">
        <v>20</v>
      </c>
      <c r="B29" s="807" t="s">
        <v>1605</v>
      </c>
      <c r="C29" s="808">
        <v>34511.096741319998</v>
      </c>
      <c r="D29" s="810">
        <v>21412.905427217935</v>
      </c>
      <c r="E29" s="810">
        <v>5753.5548247729448</v>
      </c>
      <c r="F29" s="810">
        <v>0</v>
      </c>
      <c r="G29" s="810">
        <v>515.90951270541007</v>
      </c>
      <c r="H29" s="810">
        <v>74.836197985639998</v>
      </c>
      <c r="I29" s="810">
        <v>11.7579101182</v>
      </c>
      <c r="J29" s="810">
        <v>0</v>
      </c>
      <c r="K29" s="810">
        <v>0</v>
      </c>
      <c r="L29" s="810">
        <v>0</v>
      </c>
      <c r="M29" s="810">
        <v>0</v>
      </c>
      <c r="N29" s="810">
        <v>21424.663337336133</v>
      </c>
      <c r="O29" s="810">
        <v>5753.5548247729448</v>
      </c>
      <c r="P29" s="810">
        <v>0</v>
      </c>
      <c r="Q29" s="810">
        <v>515.90951270541007</v>
      </c>
      <c r="R29" s="810">
        <v>74.836197985639998</v>
      </c>
    </row>
    <row r="30" spans="1:18" s="691" customFormat="1">
      <c r="A30" s="900">
        <v>21</v>
      </c>
      <c r="B30" s="904" t="s">
        <v>109</v>
      </c>
      <c r="C30" s="905">
        <v>34511.096741319998</v>
      </c>
      <c r="D30" s="903">
        <v>21412.905427217935</v>
      </c>
      <c r="E30" s="903">
        <v>5753.5548247729448</v>
      </c>
      <c r="F30" s="903">
        <v>0</v>
      </c>
      <c r="G30" s="903">
        <v>515.90951270541007</v>
      </c>
      <c r="H30" s="903">
        <v>74.836197985639998</v>
      </c>
      <c r="I30" s="903">
        <v>11.7579101182</v>
      </c>
      <c r="J30" s="903">
        <v>0</v>
      </c>
      <c r="K30" s="903">
        <v>0</v>
      </c>
      <c r="L30" s="903">
        <v>0</v>
      </c>
      <c r="M30" s="903">
        <v>0</v>
      </c>
      <c r="N30" s="903">
        <v>21424.663337336133</v>
      </c>
      <c r="O30" s="903">
        <v>5753.5548247729448</v>
      </c>
      <c r="P30" s="903">
        <v>0</v>
      </c>
      <c r="Q30" s="903">
        <v>515.90951270541007</v>
      </c>
      <c r="R30" s="903">
        <v>74.836197985639998</v>
      </c>
    </row>
    <row r="31" spans="1:18" s="458" customFormat="1">
      <c r="A31" s="900">
        <v>22</v>
      </c>
      <c r="B31" s="911" t="s">
        <v>1601</v>
      </c>
      <c r="C31" s="913">
        <v>0</v>
      </c>
      <c r="D31" s="907">
        <v>0</v>
      </c>
      <c r="E31" s="907">
        <v>0</v>
      </c>
      <c r="F31" s="907">
        <v>0</v>
      </c>
      <c r="G31" s="907">
        <v>0</v>
      </c>
      <c r="H31" s="907">
        <v>0</v>
      </c>
      <c r="I31" s="907">
        <v>0</v>
      </c>
      <c r="J31" s="907">
        <v>0</v>
      </c>
      <c r="K31" s="907">
        <v>0</v>
      </c>
      <c r="L31" s="907">
        <v>0</v>
      </c>
      <c r="M31" s="907">
        <v>0</v>
      </c>
      <c r="N31" s="907">
        <v>0</v>
      </c>
      <c r="O31" s="907">
        <v>0</v>
      </c>
      <c r="P31" s="907">
        <v>0</v>
      </c>
      <c r="Q31" s="907">
        <v>0</v>
      </c>
      <c r="R31" s="907">
        <v>0</v>
      </c>
    </row>
    <row r="32" spans="1:18" s="691" customFormat="1">
      <c r="A32" s="900">
        <v>23</v>
      </c>
      <c r="B32" s="904" t="s">
        <v>457</v>
      </c>
      <c r="C32" s="905">
        <v>0</v>
      </c>
      <c r="D32" s="903">
        <v>0</v>
      </c>
      <c r="E32" s="903">
        <v>0</v>
      </c>
      <c r="F32" s="908"/>
      <c r="G32" s="903">
        <v>0</v>
      </c>
      <c r="H32" s="903">
        <v>0</v>
      </c>
      <c r="I32" s="903">
        <v>0</v>
      </c>
      <c r="J32" s="903">
        <v>0</v>
      </c>
      <c r="K32" s="908"/>
      <c r="L32" s="903">
        <v>0</v>
      </c>
      <c r="M32" s="903">
        <v>0</v>
      </c>
      <c r="N32" s="903">
        <v>0</v>
      </c>
      <c r="O32" s="903">
        <v>0</v>
      </c>
      <c r="P32" s="908"/>
      <c r="Q32" s="903">
        <v>0</v>
      </c>
      <c r="R32" s="903">
        <v>0</v>
      </c>
    </row>
    <row r="33" spans="1:18" ht="9" customHeight="1">
      <c r="A33" s="798">
        <v>24</v>
      </c>
      <c r="B33" s="807" t="s">
        <v>294</v>
      </c>
      <c r="C33" s="808">
        <v>974254.54146963393</v>
      </c>
      <c r="D33" s="810">
        <v>935334.74692876311</v>
      </c>
      <c r="E33" s="810">
        <v>128980.09680489999</v>
      </c>
      <c r="F33" s="810">
        <v>0</v>
      </c>
      <c r="G33" s="810">
        <v>0</v>
      </c>
      <c r="H33" s="811">
        <v>0</v>
      </c>
      <c r="I33" s="812">
        <v>0</v>
      </c>
      <c r="J33" s="812">
        <v>0</v>
      </c>
      <c r="K33" s="812">
        <v>0</v>
      </c>
      <c r="L33" s="812"/>
      <c r="M33" s="812"/>
      <c r="N33" s="811">
        <v>935334.74692876311</v>
      </c>
      <c r="O33" s="811">
        <v>128980.09680489999</v>
      </c>
      <c r="P33" s="811">
        <v>0</v>
      </c>
      <c r="Q33" s="811">
        <v>0</v>
      </c>
      <c r="R33" s="811">
        <v>0</v>
      </c>
    </row>
    <row r="34" spans="1:18" s="691" customFormat="1">
      <c r="A34" s="900">
        <v>25</v>
      </c>
      <c r="B34" s="904" t="s">
        <v>1606</v>
      </c>
      <c r="C34" s="905">
        <v>898468.77941738302</v>
      </c>
      <c r="D34" s="903">
        <v>898468.77941738302</v>
      </c>
      <c r="E34" s="903">
        <v>128980.09680489999</v>
      </c>
      <c r="F34" s="903">
        <v>0</v>
      </c>
      <c r="G34" s="903">
        <v>0</v>
      </c>
      <c r="H34" s="907">
        <v>0</v>
      </c>
      <c r="I34" s="908">
        <v>0</v>
      </c>
      <c r="J34" s="908">
        <v>0</v>
      </c>
      <c r="K34" s="908">
        <v>0</v>
      </c>
      <c r="L34" s="908"/>
      <c r="M34" s="908"/>
      <c r="N34" s="907">
        <v>898468.77941738302</v>
      </c>
      <c r="O34" s="907">
        <v>128980.09680489999</v>
      </c>
      <c r="P34" s="907">
        <v>0</v>
      </c>
      <c r="Q34" s="907">
        <v>0</v>
      </c>
      <c r="R34" s="907">
        <v>0</v>
      </c>
    </row>
    <row r="35" spans="1:18" s="691" customFormat="1">
      <c r="A35" s="900">
        <v>26</v>
      </c>
      <c r="B35" s="904" t="s">
        <v>1607</v>
      </c>
      <c r="C35" s="910">
        <v>34344.55968138</v>
      </c>
      <c r="D35" s="903">
        <v>34344.55968138</v>
      </c>
      <c r="E35" s="903">
        <v>0</v>
      </c>
      <c r="F35" s="903">
        <v>0</v>
      </c>
      <c r="G35" s="903">
        <v>0</v>
      </c>
      <c r="H35" s="907">
        <v>0</v>
      </c>
      <c r="I35" s="908">
        <v>0</v>
      </c>
      <c r="J35" s="908">
        <v>0</v>
      </c>
      <c r="K35" s="908">
        <v>0</v>
      </c>
      <c r="L35" s="908"/>
      <c r="M35" s="908"/>
      <c r="N35" s="907">
        <v>34344.55968138</v>
      </c>
      <c r="O35" s="907">
        <v>0</v>
      </c>
      <c r="P35" s="907">
        <v>0</v>
      </c>
      <c r="Q35" s="907">
        <v>0</v>
      </c>
      <c r="R35" s="907">
        <v>0</v>
      </c>
    </row>
    <row r="36" spans="1:18" s="691" customFormat="1">
      <c r="A36" s="900">
        <v>27</v>
      </c>
      <c r="B36" s="904" t="s">
        <v>1608</v>
      </c>
      <c r="C36" s="905">
        <v>2861.0629049999998</v>
      </c>
      <c r="D36" s="903">
        <v>2521.4078300000001</v>
      </c>
      <c r="E36" s="903">
        <v>0</v>
      </c>
      <c r="F36" s="903">
        <v>0</v>
      </c>
      <c r="G36" s="903">
        <v>0</v>
      </c>
      <c r="H36" s="907">
        <v>0</v>
      </c>
      <c r="I36" s="908"/>
      <c r="J36" s="908"/>
      <c r="K36" s="908"/>
      <c r="L36" s="908"/>
      <c r="M36" s="908"/>
      <c r="N36" s="907">
        <v>2521.4078300000001</v>
      </c>
      <c r="O36" s="907">
        <v>0</v>
      </c>
      <c r="P36" s="907">
        <v>0</v>
      </c>
      <c r="Q36" s="907">
        <v>0</v>
      </c>
      <c r="R36" s="907">
        <v>0</v>
      </c>
    </row>
    <row r="37" spans="1:18">
      <c r="A37" s="798">
        <v>28</v>
      </c>
      <c r="B37" s="813" t="s">
        <v>1609</v>
      </c>
      <c r="C37" s="808">
        <v>0</v>
      </c>
      <c r="D37" s="806">
        <v>0</v>
      </c>
      <c r="E37" s="806">
        <v>0</v>
      </c>
      <c r="F37" s="806">
        <v>0</v>
      </c>
      <c r="G37" s="806">
        <v>0</v>
      </c>
      <c r="H37" s="809">
        <v>0</v>
      </c>
      <c r="I37" s="809">
        <v>0</v>
      </c>
      <c r="J37" s="809">
        <v>0</v>
      </c>
      <c r="K37" s="809">
        <v>0</v>
      </c>
      <c r="L37" s="809">
        <v>0</v>
      </c>
      <c r="M37" s="809">
        <v>0</v>
      </c>
      <c r="N37" s="809">
        <v>0</v>
      </c>
      <c r="O37" s="809">
        <v>0</v>
      </c>
      <c r="P37" s="809">
        <v>0</v>
      </c>
      <c r="Q37" s="809">
        <v>0</v>
      </c>
      <c r="R37" s="809">
        <v>0</v>
      </c>
    </row>
    <row r="38" spans="1:18" s="691" customFormat="1">
      <c r="A38" s="900">
        <v>29</v>
      </c>
      <c r="B38" s="911" t="s">
        <v>1610</v>
      </c>
      <c r="C38" s="914">
        <v>0</v>
      </c>
      <c r="D38" s="903">
        <v>0</v>
      </c>
      <c r="E38" s="903">
        <v>0</v>
      </c>
      <c r="F38" s="907">
        <v>0</v>
      </c>
      <c r="G38" s="903">
        <v>0</v>
      </c>
      <c r="H38" s="907">
        <v>0</v>
      </c>
      <c r="I38" s="907">
        <v>0</v>
      </c>
      <c r="J38" s="907">
        <v>0</v>
      </c>
      <c r="K38" s="907">
        <v>0</v>
      </c>
      <c r="L38" s="907">
        <v>0</v>
      </c>
      <c r="M38" s="907">
        <v>0</v>
      </c>
      <c r="N38" s="907">
        <v>0</v>
      </c>
      <c r="O38" s="907">
        <v>0</v>
      </c>
      <c r="P38" s="907">
        <v>0</v>
      </c>
      <c r="Q38" s="907">
        <v>0</v>
      </c>
      <c r="R38" s="907">
        <v>0</v>
      </c>
    </row>
    <row r="39" spans="1:18" s="691" customFormat="1">
      <c r="A39" s="900">
        <v>30</v>
      </c>
      <c r="B39" s="911" t="s">
        <v>1611</v>
      </c>
      <c r="C39" s="914">
        <v>0</v>
      </c>
      <c r="D39" s="903">
        <v>0</v>
      </c>
      <c r="E39" s="903">
        <v>0</v>
      </c>
      <c r="F39" s="907">
        <v>0</v>
      </c>
      <c r="G39" s="903">
        <v>0</v>
      </c>
      <c r="H39" s="907">
        <v>0</v>
      </c>
      <c r="I39" s="907">
        <v>0</v>
      </c>
      <c r="J39" s="907">
        <v>0</v>
      </c>
      <c r="K39" s="907">
        <v>0</v>
      </c>
      <c r="L39" s="907">
        <v>0</v>
      </c>
      <c r="M39" s="907">
        <v>0</v>
      </c>
      <c r="N39" s="907">
        <v>0</v>
      </c>
      <c r="O39" s="907">
        <v>0</v>
      </c>
      <c r="P39" s="907">
        <v>0</v>
      </c>
      <c r="Q39" s="907">
        <v>0</v>
      </c>
      <c r="R39" s="907">
        <v>0</v>
      </c>
    </row>
    <row r="40" spans="1:18" s="899" customFormat="1">
      <c r="A40" s="897">
        <v>31</v>
      </c>
      <c r="B40" s="813" t="s">
        <v>1612</v>
      </c>
      <c r="C40" s="816">
        <v>30.114077000000002</v>
      </c>
      <c r="D40" s="810">
        <v>0</v>
      </c>
      <c r="E40" s="810">
        <v>0</v>
      </c>
      <c r="F40" s="811">
        <v>0</v>
      </c>
      <c r="G40" s="810">
        <v>0</v>
      </c>
      <c r="H40" s="811">
        <v>0</v>
      </c>
      <c r="I40" s="811">
        <v>0</v>
      </c>
      <c r="J40" s="811">
        <v>0</v>
      </c>
      <c r="K40" s="811">
        <v>0</v>
      </c>
      <c r="L40" s="811">
        <v>0</v>
      </c>
      <c r="M40" s="811">
        <v>0</v>
      </c>
      <c r="N40" s="811">
        <v>0</v>
      </c>
      <c r="O40" s="811">
        <v>0</v>
      </c>
      <c r="P40" s="811">
        <v>0</v>
      </c>
      <c r="Q40" s="811">
        <v>0</v>
      </c>
      <c r="R40" s="811">
        <v>0</v>
      </c>
    </row>
    <row r="41" spans="1:18" s="602" customFormat="1">
      <c r="A41" s="798">
        <v>32</v>
      </c>
      <c r="B41" s="814" t="s">
        <v>1613</v>
      </c>
      <c r="C41" s="820">
        <v>1664195.8407932448</v>
      </c>
      <c r="D41" s="820">
        <v>962406.5313880645</v>
      </c>
      <c r="E41" s="820">
        <v>135134.34992303912</v>
      </c>
      <c r="F41" s="820">
        <v>167.13548091557197</v>
      </c>
      <c r="G41" s="820">
        <v>578.41994097956308</v>
      </c>
      <c r="H41" s="820">
        <v>83.004414014540373</v>
      </c>
      <c r="I41" s="820">
        <v>18.363341426199998</v>
      </c>
      <c r="J41" s="820">
        <v>1.3388687058000002E-2</v>
      </c>
      <c r="K41" s="820">
        <v>0</v>
      </c>
      <c r="L41" s="820">
        <v>0</v>
      </c>
      <c r="M41" s="820">
        <v>0</v>
      </c>
      <c r="N41" s="820">
        <v>962424.89472949074</v>
      </c>
      <c r="O41" s="820">
        <v>135134.36331172616</v>
      </c>
      <c r="P41" s="820">
        <v>167.13548091557197</v>
      </c>
      <c r="Q41" s="820">
        <v>578.41994097956308</v>
      </c>
      <c r="R41" s="820">
        <v>83.004414014540373</v>
      </c>
    </row>
    <row r="42" spans="1:18" s="602" customFormat="1">
      <c r="A42" s="802"/>
      <c r="B42" s="803" t="s">
        <v>1614</v>
      </c>
      <c r="C42" s="804"/>
      <c r="D42" s="805"/>
      <c r="E42" s="805"/>
      <c r="F42" s="805"/>
      <c r="G42" s="805"/>
      <c r="H42" s="805"/>
      <c r="I42" s="805"/>
      <c r="J42" s="805"/>
      <c r="K42" s="805"/>
      <c r="L42" s="805"/>
      <c r="M42" s="805"/>
      <c r="N42" s="805"/>
      <c r="O42" s="805"/>
      <c r="P42" s="805"/>
      <c r="Q42" s="805"/>
      <c r="R42" s="805"/>
    </row>
    <row r="43" spans="1:18">
      <c r="A43" s="798">
        <v>33</v>
      </c>
      <c r="B43" s="815" t="s">
        <v>1615</v>
      </c>
      <c r="C43" s="816">
        <v>508715.56600928109</v>
      </c>
      <c r="D43" s="817"/>
      <c r="E43" s="817"/>
      <c r="F43" s="817"/>
      <c r="G43" s="817"/>
      <c r="H43" s="817"/>
      <c r="I43" s="817"/>
      <c r="J43" s="817"/>
      <c r="K43" s="817"/>
      <c r="L43" s="817"/>
      <c r="M43" s="817"/>
      <c r="N43" s="817"/>
      <c r="O43" s="817"/>
      <c r="P43" s="817"/>
      <c r="Q43" s="817"/>
      <c r="R43" s="817"/>
    </row>
    <row r="44" spans="1:18" s="691" customFormat="1">
      <c r="A44" s="900">
        <v>34</v>
      </c>
      <c r="B44" s="915" t="s">
        <v>109</v>
      </c>
      <c r="C44" s="914">
        <v>479872.69574418105</v>
      </c>
      <c r="D44" s="916"/>
      <c r="E44" s="916"/>
      <c r="F44" s="916"/>
      <c r="G44" s="916"/>
      <c r="H44" s="916"/>
      <c r="I44" s="916"/>
      <c r="J44" s="916"/>
      <c r="K44" s="916"/>
      <c r="L44" s="916"/>
      <c r="M44" s="916"/>
      <c r="N44" s="916"/>
      <c r="O44" s="916"/>
      <c r="P44" s="916"/>
      <c r="Q44" s="916"/>
      <c r="R44" s="916"/>
    </row>
    <row r="45" spans="1:18" s="691" customFormat="1">
      <c r="A45" s="900">
        <v>35</v>
      </c>
      <c r="B45" s="915" t="s">
        <v>106</v>
      </c>
      <c r="C45" s="914">
        <v>11794.06775642</v>
      </c>
      <c r="D45" s="916"/>
      <c r="E45" s="916"/>
      <c r="F45" s="916"/>
      <c r="G45" s="916"/>
      <c r="H45" s="916"/>
      <c r="I45" s="916"/>
      <c r="J45" s="916"/>
      <c r="K45" s="916"/>
      <c r="L45" s="916"/>
      <c r="M45" s="916"/>
      <c r="N45" s="916"/>
      <c r="O45" s="916"/>
      <c r="P45" s="916"/>
      <c r="Q45" s="916"/>
      <c r="R45" s="916"/>
    </row>
    <row r="46" spans="1:18" s="691" customFormat="1">
      <c r="A46" s="900">
        <v>36</v>
      </c>
      <c r="B46" s="915" t="s">
        <v>457</v>
      </c>
      <c r="C46" s="914">
        <v>10362.499723630001</v>
      </c>
      <c r="D46" s="916"/>
      <c r="E46" s="916"/>
      <c r="F46" s="916"/>
      <c r="G46" s="916"/>
      <c r="H46" s="916"/>
      <c r="I46" s="916"/>
      <c r="J46" s="916"/>
      <c r="K46" s="916"/>
      <c r="L46" s="916"/>
      <c r="M46" s="916"/>
      <c r="N46" s="916"/>
      <c r="O46" s="916"/>
      <c r="P46" s="916"/>
      <c r="Q46" s="916"/>
      <c r="R46" s="916"/>
    </row>
    <row r="47" spans="1:18">
      <c r="A47" s="798">
        <v>37</v>
      </c>
      <c r="B47" s="815" t="s">
        <v>1616</v>
      </c>
      <c r="C47" s="816">
        <v>6686.3027850500002</v>
      </c>
      <c r="D47" s="817"/>
      <c r="E47" s="817"/>
      <c r="F47" s="817"/>
      <c r="G47" s="817"/>
      <c r="H47" s="817"/>
      <c r="I47" s="817"/>
      <c r="J47" s="817"/>
      <c r="K47" s="817"/>
      <c r="L47" s="817"/>
      <c r="M47" s="817"/>
      <c r="N47" s="817"/>
      <c r="O47" s="817"/>
      <c r="P47" s="817"/>
      <c r="Q47" s="817"/>
      <c r="R47" s="817"/>
    </row>
    <row r="48" spans="1:18" s="691" customFormat="1">
      <c r="A48" s="900">
        <v>38</v>
      </c>
      <c r="B48" s="915" t="s">
        <v>109</v>
      </c>
      <c r="C48" s="914">
        <v>6382.2750514200006</v>
      </c>
      <c r="D48" s="916"/>
      <c r="E48" s="916"/>
      <c r="F48" s="916"/>
      <c r="G48" s="916"/>
      <c r="H48" s="916"/>
      <c r="I48" s="916"/>
      <c r="J48" s="916"/>
      <c r="K48" s="916"/>
      <c r="L48" s="916"/>
      <c r="M48" s="916"/>
      <c r="N48" s="916"/>
      <c r="O48" s="916"/>
      <c r="P48" s="916"/>
      <c r="Q48" s="916"/>
      <c r="R48" s="916"/>
    </row>
    <row r="49" spans="1:18" s="691" customFormat="1">
      <c r="A49" s="900">
        <v>39</v>
      </c>
      <c r="B49" s="915" t="s">
        <v>106</v>
      </c>
      <c r="C49" s="914">
        <v>299.62746722999998</v>
      </c>
      <c r="D49" s="916"/>
      <c r="E49" s="916"/>
      <c r="F49" s="916"/>
      <c r="G49" s="916"/>
      <c r="H49" s="916"/>
      <c r="I49" s="916"/>
      <c r="J49" s="916"/>
      <c r="K49" s="916"/>
      <c r="L49" s="916"/>
      <c r="M49" s="916"/>
      <c r="N49" s="916"/>
      <c r="O49" s="916"/>
      <c r="P49" s="916"/>
      <c r="Q49" s="916"/>
      <c r="R49" s="916"/>
    </row>
    <row r="50" spans="1:18" s="691" customFormat="1">
      <c r="A50" s="900">
        <v>40</v>
      </c>
      <c r="B50" s="915" t="s">
        <v>457</v>
      </c>
      <c r="C50" s="914">
        <v>4.4002663999999996</v>
      </c>
      <c r="D50" s="916"/>
      <c r="E50" s="916"/>
      <c r="F50" s="916"/>
      <c r="G50" s="916"/>
      <c r="H50" s="916"/>
      <c r="I50" s="916"/>
      <c r="J50" s="916"/>
      <c r="K50" s="916"/>
      <c r="L50" s="916"/>
      <c r="M50" s="916"/>
      <c r="N50" s="916"/>
      <c r="O50" s="916"/>
      <c r="P50" s="916"/>
      <c r="Q50" s="916"/>
      <c r="R50" s="916"/>
    </row>
    <row r="51" spans="1:18" s="899" customFormat="1">
      <c r="A51" s="897">
        <v>41</v>
      </c>
      <c r="B51" s="898" t="s">
        <v>1617</v>
      </c>
      <c r="C51" s="816">
        <v>6326.0198807500001</v>
      </c>
      <c r="D51" s="917"/>
      <c r="E51" s="917"/>
      <c r="F51" s="917"/>
      <c r="G51" s="917"/>
      <c r="H51" s="917"/>
      <c r="I51" s="917"/>
      <c r="J51" s="917"/>
      <c r="K51" s="917"/>
      <c r="L51" s="917"/>
      <c r="M51" s="917"/>
      <c r="N51" s="917"/>
      <c r="O51" s="917"/>
      <c r="P51" s="917"/>
      <c r="Q51" s="917"/>
      <c r="R51" s="917"/>
    </row>
    <row r="52" spans="1:18" s="899" customFormat="1">
      <c r="A52" s="897">
        <v>42</v>
      </c>
      <c r="B52" s="898" t="s">
        <v>1618</v>
      </c>
      <c r="C52" s="816">
        <v>2644.09854</v>
      </c>
      <c r="D52" s="917"/>
      <c r="E52" s="917"/>
      <c r="F52" s="917"/>
      <c r="G52" s="917"/>
      <c r="H52" s="917"/>
      <c r="I52" s="917"/>
      <c r="J52" s="917"/>
      <c r="K52" s="917"/>
      <c r="L52" s="917"/>
      <c r="M52" s="917"/>
      <c r="N52" s="917"/>
      <c r="O52" s="917"/>
      <c r="P52" s="917"/>
      <c r="Q52" s="917"/>
      <c r="R52" s="917"/>
    </row>
    <row r="53" spans="1:18" s="899" customFormat="1">
      <c r="A53" s="897">
        <v>43</v>
      </c>
      <c r="B53" s="898" t="s">
        <v>1619</v>
      </c>
      <c r="C53" s="816">
        <v>759.64061000000004</v>
      </c>
      <c r="D53" s="917"/>
      <c r="E53" s="917"/>
      <c r="F53" s="917"/>
      <c r="G53" s="917"/>
      <c r="H53" s="917"/>
      <c r="I53" s="917"/>
      <c r="J53" s="917"/>
      <c r="K53" s="917"/>
      <c r="L53" s="917"/>
      <c r="M53" s="917"/>
      <c r="N53" s="917"/>
      <c r="O53" s="917"/>
      <c r="P53" s="917"/>
      <c r="Q53" s="917"/>
      <c r="R53" s="917"/>
    </row>
    <row r="54" spans="1:18" s="899" customFormat="1">
      <c r="A54" s="897">
        <v>44</v>
      </c>
      <c r="B54" s="898" t="s">
        <v>1620</v>
      </c>
      <c r="C54" s="816">
        <v>17647.003300249999</v>
      </c>
      <c r="D54" s="917"/>
      <c r="E54" s="917"/>
      <c r="F54" s="917"/>
      <c r="G54" s="917"/>
      <c r="H54" s="917"/>
      <c r="I54" s="917"/>
      <c r="J54" s="917"/>
      <c r="K54" s="917"/>
      <c r="L54" s="917"/>
      <c r="M54" s="917"/>
      <c r="N54" s="917"/>
      <c r="O54" s="917"/>
      <c r="P54" s="917"/>
      <c r="Q54" s="917"/>
      <c r="R54" s="917"/>
    </row>
    <row r="55" spans="1:18">
      <c r="A55" s="798">
        <v>45</v>
      </c>
      <c r="B55" s="814" t="s">
        <v>1621</v>
      </c>
      <c r="C55" s="816">
        <v>1664195.8407932448</v>
      </c>
      <c r="D55" s="817"/>
      <c r="E55" s="817"/>
      <c r="F55" s="817"/>
      <c r="G55" s="817"/>
      <c r="H55" s="817"/>
      <c r="I55" s="817"/>
      <c r="J55" s="817"/>
      <c r="K55" s="817"/>
      <c r="L55" s="817"/>
      <c r="M55" s="817"/>
      <c r="N55" s="817"/>
      <c r="O55" s="817"/>
      <c r="P55" s="817"/>
      <c r="Q55" s="817"/>
      <c r="R55" s="817"/>
    </row>
    <row r="56" spans="1:18" s="602" customFormat="1">
      <c r="A56" s="802"/>
      <c r="B56" s="803" t="s">
        <v>1637</v>
      </c>
      <c r="C56" s="804"/>
      <c r="D56" s="805"/>
      <c r="E56" s="805"/>
      <c r="F56" s="805"/>
      <c r="G56" s="805"/>
      <c r="H56" s="805"/>
      <c r="I56" s="805"/>
      <c r="J56" s="805"/>
      <c r="K56" s="805"/>
      <c r="L56" s="805"/>
      <c r="M56" s="805"/>
      <c r="N56" s="805"/>
      <c r="O56" s="805"/>
      <c r="P56" s="805"/>
      <c r="Q56" s="805"/>
      <c r="R56" s="805"/>
    </row>
    <row r="57" spans="1:18" s="899" customFormat="1">
      <c r="A57" s="897">
        <v>46</v>
      </c>
      <c r="B57" s="898" t="s">
        <v>1622</v>
      </c>
      <c r="C57" s="918">
        <v>13772.073385020001</v>
      </c>
      <c r="D57" s="917"/>
      <c r="E57" s="917"/>
      <c r="F57" s="917"/>
      <c r="G57" s="917"/>
      <c r="H57" s="917"/>
      <c r="I57" s="917"/>
      <c r="J57" s="917"/>
      <c r="K57" s="917"/>
      <c r="L57" s="917"/>
      <c r="M57" s="917"/>
      <c r="N57" s="917"/>
      <c r="O57" s="917"/>
      <c r="P57" s="917"/>
      <c r="Q57" s="917"/>
      <c r="R57" s="917"/>
    </row>
    <row r="58" spans="1:18" s="899" customFormat="1">
      <c r="A58" s="897">
        <v>47</v>
      </c>
      <c r="B58" s="898" t="s">
        <v>1623</v>
      </c>
      <c r="C58" s="918">
        <v>60720.097765999999</v>
      </c>
      <c r="D58" s="917"/>
      <c r="E58" s="917"/>
      <c r="F58" s="917"/>
      <c r="G58" s="917"/>
      <c r="H58" s="917"/>
      <c r="I58" s="917"/>
      <c r="J58" s="917"/>
      <c r="K58" s="917"/>
      <c r="L58" s="917"/>
      <c r="M58" s="917"/>
      <c r="N58" s="917"/>
      <c r="O58" s="917"/>
      <c r="P58" s="917"/>
      <c r="Q58" s="917"/>
      <c r="R58" s="917"/>
    </row>
    <row r="59" spans="1:18" s="899" customFormat="1">
      <c r="A59" s="897">
        <v>48</v>
      </c>
      <c r="B59" s="898" t="s">
        <v>1624</v>
      </c>
      <c r="C59" s="918">
        <v>46791.42766442</v>
      </c>
      <c r="D59" s="917"/>
      <c r="E59" s="917"/>
      <c r="F59" s="917"/>
      <c r="G59" s="917"/>
      <c r="H59" s="917"/>
      <c r="I59" s="917"/>
      <c r="J59" s="917"/>
      <c r="K59" s="917"/>
      <c r="L59" s="917"/>
      <c r="M59" s="917"/>
      <c r="N59" s="917"/>
      <c r="O59" s="917"/>
      <c r="P59" s="917"/>
      <c r="Q59" s="917"/>
      <c r="R59" s="917"/>
    </row>
    <row r="60" spans="1:18">
      <c r="A60" s="798">
        <v>49</v>
      </c>
      <c r="B60" s="818" t="s">
        <v>1625</v>
      </c>
      <c r="C60" s="819">
        <f>SUM(C57:C59)</f>
        <v>121283.59881544</v>
      </c>
      <c r="D60" s="817"/>
      <c r="E60" s="817"/>
      <c r="F60" s="817"/>
      <c r="G60" s="817"/>
      <c r="H60" s="817"/>
      <c r="I60" s="817"/>
      <c r="J60" s="817"/>
      <c r="K60" s="817"/>
      <c r="L60" s="817"/>
      <c r="M60" s="817"/>
      <c r="N60" s="817"/>
      <c r="O60" s="817"/>
      <c r="P60" s="817"/>
      <c r="Q60" s="817"/>
      <c r="R60" s="817"/>
    </row>
    <row r="61" spans="1:18" s="602" customFormat="1">
      <c r="A61" s="798">
        <v>50</v>
      </c>
      <c r="B61" s="814" t="s">
        <v>1626</v>
      </c>
      <c r="C61" s="820">
        <v>1785479.4396086847</v>
      </c>
      <c r="D61" s="817"/>
      <c r="E61" s="817"/>
      <c r="F61" s="817"/>
      <c r="G61" s="817"/>
      <c r="H61" s="817"/>
      <c r="I61" s="817"/>
      <c r="J61" s="817"/>
      <c r="K61" s="817"/>
      <c r="L61" s="817"/>
      <c r="M61" s="817"/>
      <c r="N61" s="817"/>
      <c r="O61" s="817"/>
      <c r="P61" s="817"/>
      <c r="Q61" s="817"/>
      <c r="R61" s="817"/>
    </row>
    <row r="62" spans="1:18">
      <c r="A62" s="789"/>
    </row>
    <row r="63" spans="1:18">
      <c r="A63" s="789"/>
    </row>
    <row r="64" spans="1:18">
      <c r="A64" s="789"/>
    </row>
    <row r="65" s="789" customFormat="1"/>
    <row r="66" s="789" customFormat="1"/>
    <row r="67" s="789" customFormat="1"/>
    <row r="68" s="789" customFormat="1"/>
    <row r="69" s="789" customFormat="1"/>
    <row r="70" s="789" customFormat="1"/>
    <row r="71" s="789" customFormat="1"/>
    <row r="72" s="789" customFormat="1"/>
    <row r="73" s="789" customFormat="1"/>
    <row r="74" s="789" customFormat="1"/>
    <row r="75" s="789" customFormat="1"/>
    <row r="76" s="789" customFormat="1"/>
    <row r="77" s="789" customFormat="1"/>
    <row r="78" s="789" customFormat="1"/>
    <row r="79" s="789" customFormat="1"/>
    <row r="80" s="789" customFormat="1"/>
    <row r="81" s="789" customFormat="1"/>
    <row r="82" s="789" customFormat="1"/>
    <row r="83" s="789" customFormat="1"/>
    <row r="84" s="789" customFormat="1"/>
    <row r="85" s="789" customFormat="1"/>
    <row r="86" s="789" customFormat="1"/>
    <row r="87" s="789" customFormat="1"/>
    <row r="88" s="789" customFormat="1"/>
    <row r="89" s="789" customFormat="1"/>
    <row r="90" s="789" customFormat="1"/>
    <row r="91" s="789" customFormat="1"/>
    <row r="92" s="789" customFormat="1"/>
    <row r="93" s="789" customFormat="1"/>
    <row r="94" s="789" customFormat="1"/>
    <row r="95" s="789" customFormat="1"/>
    <row r="96" s="789" customFormat="1"/>
    <row r="97" s="789" customFormat="1"/>
    <row r="98" s="789" customFormat="1"/>
    <row r="99" s="789" customFormat="1"/>
    <row r="100" s="789" customFormat="1"/>
    <row r="101" s="789" customFormat="1"/>
    <row r="102" s="789" customFormat="1"/>
    <row r="103" s="789" customFormat="1"/>
    <row r="104" s="789" customFormat="1"/>
    <row r="105" s="789" customFormat="1"/>
    <row r="106" s="789" customFormat="1"/>
    <row r="107" s="789" customFormat="1"/>
    <row r="108" s="789" customFormat="1"/>
    <row r="109" s="789" customFormat="1"/>
    <row r="110" s="789" customFormat="1"/>
    <row r="111" s="789" customFormat="1"/>
    <row r="112" s="789" customFormat="1"/>
    <row r="113" s="789" customFormat="1"/>
    <row r="114" s="789" customFormat="1"/>
    <row r="115" s="789" customFormat="1"/>
    <row r="116" s="789" customFormat="1"/>
    <row r="117" s="789" customFormat="1"/>
    <row r="118" s="789" customFormat="1"/>
    <row r="119" s="789" customFormat="1"/>
    <row r="120" s="789" customFormat="1"/>
    <row r="121" s="789" customFormat="1"/>
    <row r="122" s="789" customFormat="1"/>
    <row r="123" s="789" customFormat="1"/>
    <row r="124" s="789" customFormat="1"/>
    <row r="125" s="789" customFormat="1"/>
    <row r="126" s="789" customFormat="1"/>
    <row r="127" s="789" customFormat="1"/>
    <row r="128" s="789" customFormat="1"/>
    <row r="129" s="789" customFormat="1"/>
    <row r="130" s="789" customFormat="1"/>
    <row r="131" s="789" customFormat="1"/>
    <row r="132" s="789" customFormat="1"/>
    <row r="133" s="789" customFormat="1"/>
    <row r="134" s="789" customFormat="1"/>
    <row r="135" s="789" customFormat="1"/>
    <row r="136" s="789" customFormat="1"/>
    <row r="137" s="789" customFormat="1"/>
    <row r="138" s="789" customFormat="1"/>
    <row r="139" s="789" customFormat="1"/>
    <row r="140" s="789" customFormat="1"/>
    <row r="141" s="789" customFormat="1"/>
    <row r="142" s="789" customFormat="1"/>
    <row r="143" s="789" customFormat="1"/>
    <row r="144" s="789" customFormat="1"/>
    <row r="145" s="789" customFormat="1"/>
    <row r="146" s="789" customFormat="1"/>
    <row r="147" s="789" customFormat="1"/>
    <row r="148" s="789" customFormat="1"/>
    <row r="149" s="789" customFormat="1"/>
    <row r="150" s="789" customFormat="1"/>
    <row r="151" s="789" customFormat="1"/>
    <row r="152" s="789" customFormat="1"/>
    <row r="153" s="789" customFormat="1"/>
    <row r="154" s="789" customFormat="1"/>
    <row r="155" s="789" customFormat="1"/>
    <row r="156" s="789" customFormat="1"/>
    <row r="157" s="789" customFormat="1"/>
    <row r="158" s="789" customFormat="1"/>
    <row r="159" s="789" customFormat="1"/>
    <row r="160" s="789" customFormat="1"/>
    <row r="161" s="789" customFormat="1"/>
    <row r="162" s="789" customFormat="1"/>
    <row r="163" s="789" customFormat="1"/>
    <row r="164" s="789" customFormat="1"/>
    <row r="165" s="789" customFormat="1"/>
    <row r="166" s="789" customFormat="1"/>
    <row r="167" s="789" customFormat="1"/>
    <row r="168" s="789" customFormat="1"/>
    <row r="169" s="789" customFormat="1"/>
    <row r="170" s="789" customFormat="1"/>
    <row r="171" s="789" customFormat="1"/>
    <row r="172" s="789" customFormat="1"/>
    <row r="173" s="789" customFormat="1"/>
    <row r="174" s="789" customFormat="1"/>
    <row r="175" s="789" customFormat="1"/>
    <row r="176" s="789" customFormat="1"/>
    <row r="177" s="789" customFormat="1"/>
    <row r="178" s="789" customFormat="1"/>
    <row r="179" s="789" customFormat="1"/>
    <row r="180" s="789" customFormat="1"/>
    <row r="181" s="789" customFormat="1"/>
    <row r="182" s="789" customFormat="1"/>
    <row r="183" s="789" customFormat="1"/>
    <row r="184" s="789" customFormat="1"/>
    <row r="185" s="789" customFormat="1"/>
    <row r="186" s="789" customFormat="1"/>
    <row r="187" s="789" customFormat="1"/>
    <row r="188" s="789" customFormat="1"/>
    <row r="189" s="789" customFormat="1"/>
    <row r="190" s="789" customFormat="1"/>
    <row r="191" s="789" customFormat="1"/>
    <row r="192" s="789" customFormat="1"/>
    <row r="193" s="789" customFormat="1"/>
    <row r="194" s="789" customFormat="1"/>
    <row r="195" s="789" customFormat="1"/>
    <row r="196" s="789" customFormat="1"/>
    <row r="197" s="789" customFormat="1"/>
    <row r="198" s="789" customFormat="1"/>
    <row r="199" s="789" customFormat="1"/>
    <row r="200" s="789" customFormat="1"/>
    <row r="201" s="789" customFormat="1"/>
    <row r="202" s="789" customFormat="1"/>
    <row r="203" s="789" customFormat="1"/>
    <row r="204" s="789" customFormat="1"/>
    <row r="205" s="789" customFormat="1"/>
    <row r="206" s="789" customFormat="1"/>
    <row r="207" s="789" customFormat="1"/>
    <row r="208" s="789" customFormat="1"/>
    <row r="209" s="789" customFormat="1"/>
    <row r="210" s="789" customFormat="1"/>
    <row r="211" s="789" customFormat="1"/>
    <row r="212" s="789" customFormat="1"/>
    <row r="213" s="789" customFormat="1"/>
    <row r="214" s="789" customFormat="1"/>
    <row r="215" s="789" customFormat="1"/>
    <row r="216" s="789" customFormat="1"/>
    <row r="217" s="789" customFormat="1"/>
    <row r="218" s="789" customFormat="1"/>
    <row r="219" s="789" customFormat="1"/>
    <row r="220" s="789" customFormat="1"/>
    <row r="221" s="789" customFormat="1"/>
    <row r="222" s="789" customFormat="1"/>
    <row r="223" s="789" customFormat="1"/>
    <row r="224" s="789" customFormat="1"/>
    <row r="225" s="789" customFormat="1"/>
    <row r="226" s="789" customFormat="1"/>
    <row r="227" s="789" customFormat="1"/>
    <row r="228" s="789" customFormat="1"/>
    <row r="229" s="789" customFormat="1"/>
    <row r="230" s="789" customFormat="1"/>
    <row r="231" s="789" customFormat="1"/>
    <row r="232" s="789" customFormat="1"/>
    <row r="233" s="789" customFormat="1"/>
    <row r="234" s="789" customFormat="1"/>
    <row r="235" s="789" customFormat="1"/>
    <row r="236" s="789" customFormat="1"/>
    <row r="237" s="789" customFormat="1"/>
    <row r="238" s="789" customFormat="1"/>
    <row r="239" s="789" customFormat="1"/>
    <row r="240" s="789" customFormat="1"/>
    <row r="241" s="789" customFormat="1"/>
    <row r="242" s="789" customFormat="1"/>
    <row r="243" s="789" customFormat="1"/>
    <row r="244" s="789" customFormat="1"/>
    <row r="245" s="789" customFormat="1"/>
    <row r="246" s="789" customFormat="1"/>
    <row r="247" s="789" customFormat="1"/>
    <row r="248" s="789" customFormat="1"/>
    <row r="249" s="789" customFormat="1"/>
    <row r="250" s="789" customFormat="1"/>
    <row r="251" s="789" customFormat="1"/>
    <row r="252" s="789" customFormat="1"/>
    <row r="253" s="789" customFormat="1"/>
    <row r="254" s="789" customFormat="1"/>
    <row r="255" s="789" customFormat="1"/>
    <row r="256" s="789" customFormat="1"/>
    <row r="257" s="789" customFormat="1"/>
    <row r="258" s="789" customFormat="1"/>
    <row r="259" s="789" customFormat="1"/>
    <row r="260" s="789" customFormat="1"/>
    <row r="261" s="789" customFormat="1"/>
    <row r="262" s="789" customFormat="1"/>
    <row r="263" s="789" customFormat="1"/>
    <row r="264" s="789" customFormat="1"/>
    <row r="265" s="789" customFormat="1"/>
    <row r="266" s="789" customFormat="1"/>
    <row r="267" s="789" customFormat="1"/>
    <row r="268" s="789" customFormat="1"/>
    <row r="269" s="789" customFormat="1"/>
    <row r="270" s="789" customFormat="1"/>
    <row r="271" s="789" customFormat="1"/>
    <row r="272" s="789" customFormat="1"/>
    <row r="273" s="789" customFormat="1"/>
    <row r="274" s="789" customFormat="1"/>
    <row r="275" s="789" customFormat="1"/>
    <row r="276" s="789" customFormat="1"/>
    <row r="277" s="789" customFormat="1"/>
    <row r="278" s="789" customFormat="1"/>
    <row r="279" s="789" customFormat="1"/>
    <row r="280" s="789" customFormat="1"/>
    <row r="281" s="789" customFormat="1"/>
    <row r="282" s="789" customFormat="1"/>
    <row r="283" s="789" customFormat="1"/>
    <row r="284" s="789" customFormat="1"/>
    <row r="285" s="789" customFormat="1"/>
    <row r="286" s="789" customFormat="1"/>
    <row r="287" s="789" customFormat="1"/>
    <row r="288" s="789" customFormat="1"/>
    <row r="289" s="789" customFormat="1"/>
    <row r="290" s="789" customFormat="1"/>
    <row r="291" s="789" customFormat="1"/>
    <row r="292" s="789" customFormat="1"/>
    <row r="293" s="789" customFormat="1"/>
    <row r="294" s="789" customFormat="1"/>
    <row r="295" s="789" customFormat="1"/>
    <row r="296" s="789" customFormat="1"/>
    <row r="297" s="789" customFormat="1"/>
    <row r="298" s="789" customFormat="1"/>
    <row r="299" s="789" customFormat="1"/>
    <row r="300" s="789" customFormat="1"/>
    <row r="301" s="789" customFormat="1"/>
    <row r="302" s="789" customFormat="1"/>
    <row r="303" s="789" customFormat="1"/>
    <row r="304" s="789" customFormat="1"/>
    <row r="305" s="789" customFormat="1"/>
    <row r="306" s="789" customFormat="1"/>
    <row r="307" s="789" customFormat="1"/>
    <row r="308" s="789" customFormat="1"/>
  </sheetData>
  <mergeCells count="12">
    <mergeCell ref="A2:E2"/>
    <mergeCell ref="J7:M7"/>
    <mergeCell ref="O7:R7"/>
    <mergeCell ref="A5:B8"/>
    <mergeCell ref="C5:C8"/>
    <mergeCell ref="D5:H5"/>
    <mergeCell ref="I5:M5"/>
    <mergeCell ref="N5:R5"/>
    <mergeCell ref="D6:H6"/>
    <mergeCell ref="I6:M6"/>
    <mergeCell ref="N6:R6"/>
    <mergeCell ref="E7:H7"/>
  </mergeCells>
  <hyperlinks>
    <hyperlink ref="F1" location="Index!A1" display="Index" xr:uid="{D6DF87B6-9C1C-471C-8CC6-3F955100F32E}"/>
  </hyperlinks>
  <pageMargins left="0.7" right="0.7" top="0.75" bottom="0.75" header="0.3" footer="0.3"/>
  <pageSetup orientation="portrait" r:id="rId1"/>
  <headerFooter>
    <oddHeader>&amp;L&amp;"Calibri"&amp;12&amp;K000000EBA Regular Use&amp;1#</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EE42-27C3-456D-960B-E45BE89F384B}">
  <sheetPr>
    <tabColor theme="9" tint="-0.249977111117893"/>
  </sheetPr>
  <dimension ref="A1:AH26"/>
  <sheetViews>
    <sheetView showGridLines="0" zoomScaleNormal="100" workbookViewId="0">
      <selection activeCell="A2" sqref="A2:F2"/>
    </sheetView>
  </sheetViews>
  <sheetFormatPr defaultColWidth="8.81640625" defaultRowHeight="8.5"/>
  <cols>
    <col min="1" max="1" width="4.1796875" style="793" customWidth="1"/>
    <col min="2" max="2" width="55.453125" style="792" customWidth="1"/>
    <col min="3" max="3" width="8.81640625" style="792"/>
    <col min="4" max="4" width="11.453125" style="792" customWidth="1"/>
    <col min="5" max="7" width="12.54296875" style="792" customWidth="1"/>
    <col min="8" max="8" width="8.81640625" style="792"/>
    <col min="9" max="9" width="9.54296875" style="792" customWidth="1"/>
    <col min="10" max="10" width="12.54296875" style="792" bestFit="1" customWidth="1"/>
    <col min="11" max="12" width="12.54296875" style="792" customWidth="1"/>
    <col min="13" max="13" width="8.81640625" style="792"/>
    <col min="14" max="14" width="11" style="792" customWidth="1"/>
    <col min="15" max="15" width="12.54296875" style="792" bestFit="1" customWidth="1"/>
    <col min="16" max="17" width="12.54296875" style="792" customWidth="1"/>
    <col min="18" max="18" width="13.81640625" style="792" bestFit="1" customWidth="1"/>
    <col min="19" max="16384" width="8.81640625" style="792"/>
  </cols>
  <sheetData>
    <row r="1" spans="1:34" ht="11.5">
      <c r="A1" s="531" t="s">
        <v>1828</v>
      </c>
      <c r="B1" s="919"/>
      <c r="C1" s="790"/>
      <c r="D1" s="790"/>
      <c r="E1" s="790"/>
      <c r="F1" s="791" t="s">
        <v>201</v>
      </c>
    </row>
    <row r="2" spans="1:34">
      <c r="A2" s="1281" t="s">
        <v>1944</v>
      </c>
      <c r="B2" s="1281"/>
      <c r="C2" s="1281"/>
      <c r="D2" s="1281"/>
      <c r="E2" s="1281"/>
      <c r="F2" s="1281"/>
    </row>
    <row r="4" spans="1:34" s="793" customFormat="1">
      <c r="A4" s="821"/>
      <c r="B4" s="821"/>
      <c r="C4" s="794" t="s">
        <v>254</v>
      </c>
      <c r="D4" s="794" t="s">
        <v>255</v>
      </c>
      <c r="E4" s="794" t="s">
        <v>256</v>
      </c>
      <c r="F4" s="794" t="s">
        <v>257</v>
      </c>
      <c r="G4" s="794" t="s">
        <v>258</v>
      </c>
      <c r="H4" s="794" t="s">
        <v>259</v>
      </c>
      <c r="I4" s="794" t="s">
        <v>260</v>
      </c>
      <c r="J4" s="794" t="s">
        <v>261</v>
      </c>
      <c r="K4" s="794" t="s">
        <v>262</v>
      </c>
      <c r="L4" s="794" t="s">
        <v>263</v>
      </c>
      <c r="M4" s="794" t="s">
        <v>264</v>
      </c>
      <c r="N4" s="794" t="s">
        <v>265</v>
      </c>
      <c r="O4" s="794" t="s">
        <v>329</v>
      </c>
      <c r="P4" s="794" t="s">
        <v>330</v>
      </c>
      <c r="Q4" s="794" t="s">
        <v>331</v>
      </c>
      <c r="R4" s="794" t="s">
        <v>1343</v>
      </c>
      <c r="S4" s="794" t="s">
        <v>1773</v>
      </c>
      <c r="T4" s="794" t="s">
        <v>1774</v>
      </c>
      <c r="U4" s="794" t="s">
        <v>1775</v>
      </c>
      <c r="V4" s="794" t="s">
        <v>1776</v>
      </c>
      <c r="W4" s="794" t="s">
        <v>1777</v>
      </c>
      <c r="X4" s="794" t="s">
        <v>1778</v>
      </c>
      <c r="Y4" s="794" t="s">
        <v>1779</v>
      </c>
      <c r="Z4" s="794" t="s">
        <v>1780</v>
      </c>
      <c r="AA4" s="794" t="s">
        <v>1781</v>
      </c>
      <c r="AB4" s="794" t="s">
        <v>1782</v>
      </c>
      <c r="AC4" s="794" t="s">
        <v>1783</v>
      </c>
      <c r="AD4" s="794" t="s">
        <v>1784</v>
      </c>
      <c r="AE4" s="794" t="s">
        <v>1785</v>
      </c>
      <c r="AF4" s="794" t="s">
        <v>1786</v>
      </c>
      <c r="AG4" s="794" t="s">
        <v>1787</v>
      </c>
      <c r="AH4" s="794" t="s">
        <v>1788</v>
      </c>
    </row>
    <row r="5" spans="1:34" s="793" customFormat="1" ht="14.25" customHeight="1">
      <c r="A5" s="821"/>
      <c r="B5" s="821"/>
      <c r="C5" s="1290" t="s">
        <v>1789</v>
      </c>
      <c r="D5" s="1290"/>
      <c r="E5" s="1290"/>
      <c r="F5" s="1290"/>
      <c r="G5" s="1290"/>
      <c r="H5" s="1290"/>
      <c r="I5" s="1290"/>
      <c r="J5" s="1290"/>
      <c r="K5" s="1290"/>
      <c r="L5" s="1290"/>
      <c r="M5" s="1290"/>
      <c r="N5" s="1290"/>
      <c r="O5" s="1290"/>
      <c r="P5" s="1290"/>
      <c r="Q5" s="1290"/>
      <c r="R5" s="1290"/>
      <c r="S5" s="1290" t="s">
        <v>1790</v>
      </c>
      <c r="T5" s="1290"/>
      <c r="U5" s="1290"/>
      <c r="V5" s="1290"/>
      <c r="W5" s="1290"/>
      <c r="X5" s="1290"/>
      <c r="Y5" s="1290"/>
      <c r="Z5" s="1290"/>
      <c r="AA5" s="1290"/>
      <c r="AB5" s="1290"/>
      <c r="AC5" s="1290"/>
      <c r="AD5" s="1290"/>
      <c r="AE5" s="1290"/>
      <c r="AF5" s="1290"/>
      <c r="AG5" s="1290"/>
      <c r="AH5" s="1290"/>
    </row>
    <row r="6" spans="1:34" ht="33.75" customHeight="1">
      <c r="A6" s="821"/>
      <c r="B6" s="822"/>
      <c r="C6" s="1291" t="s">
        <v>1588</v>
      </c>
      <c r="D6" s="1291"/>
      <c r="E6" s="1291"/>
      <c r="F6" s="1291"/>
      <c r="G6" s="1291"/>
      <c r="H6" s="1291" t="s">
        <v>1589</v>
      </c>
      <c r="I6" s="1291"/>
      <c r="J6" s="1291"/>
      <c r="K6" s="1291"/>
      <c r="L6" s="1291"/>
      <c r="M6" s="1291" t="s">
        <v>1590</v>
      </c>
      <c r="N6" s="1291"/>
      <c r="O6" s="1291"/>
      <c r="P6" s="1291"/>
      <c r="Q6" s="1291"/>
      <c r="R6" s="823"/>
      <c r="S6" s="1291" t="s">
        <v>1588</v>
      </c>
      <c r="T6" s="1291"/>
      <c r="U6" s="1291"/>
      <c r="V6" s="1291"/>
      <c r="W6" s="1291"/>
      <c r="X6" s="1291" t="s">
        <v>1589</v>
      </c>
      <c r="Y6" s="1291"/>
      <c r="Z6" s="1291"/>
      <c r="AA6" s="1291"/>
      <c r="AB6" s="1291"/>
      <c r="AC6" s="1291" t="s">
        <v>1590</v>
      </c>
      <c r="AD6" s="1291"/>
      <c r="AE6" s="1291"/>
      <c r="AF6" s="1291"/>
      <c r="AG6" s="1291"/>
      <c r="AH6" s="823"/>
    </row>
    <row r="7" spans="1:34" ht="9" customHeight="1">
      <c r="A7" s="821"/>
      <c r="B7" s="822"/>
      <c r="C7" s="1287" t="s">
        <v>1627</v>
      </c>
      <c r="D7" s="1288"/>
      <c r="E7" s="1288"/>
      <c r="F7" s="1288"/>
      <c r="G7" s="1289"/>
      <c r="H7" s="1287" t="s">
        <v>1627</v>
      </c>
      <c r="I7" s="1288"/>
      <c r="J7" s="1288"/>
      <c r="K7" s="1288"/>
      <c r="L7" s="1289"/>
      <c r="M7" s="1287" t="s">
        <v>1627</v>
      </c>
      <c r="N7" s="1288"/>
      <c r="O7" s="1288"/>
      <c r="P7" s="1288"/>
      <c r="Q7" s="1289"/>
      <c r="R7" s="1292" t="s">
        <v>1628</v>
      </c>
      <c r="S7" s="1287" t="s">
        <v>1791</v>
      </c>
      <c r="T7" s="1288"/>
      <c r="U7" s="1288"/>
      <c r="V7" s="1288"/>
      <c r="W7" s="1289"/>
      <c r="X7" s="1287" t="s">
        <v>1791</v>
      </c>
      <c r="Y7" s="1288"/>
      <c r="Z7" s="1288"/>
      <c r="AA7" s="1288"/>
      <c r="AB7" s="1289"/>
      <c r="AC7" s="1287" t="s">
        <v>1791</v>
      </c>
      <c r="AD7" s="1288"/>
      <c r="AE7" s="1288"/>
      <c r="AF7" s="1288"/>
      <c r="AG7" s="1289"/>
      <c r="AH7" s="1292" t="s">
        <v>1792</v>
      </c>
    </row>
    <row r="8" spans="1:34">
      <c r="A8" s="821"/>
      <c r="B8" s="822"/>
      <c r="C8" s="824"/>
      <c r="D8" s="1287" t="s">
        <v>1629</v>
      </c>
      <c r="E8" s="1288"/>
      <c r="F8" s="1288"/>
      <c r="G8" s="1289"/>
      <c r="H8" s="824"/>
      <c r="I8" s="1287" t="s">
        <v>1629</v>
      </c>
      <c r="J8" s="1288"/>
      <c r="K8" s="1288"/>
      <c r="L8" s="1289"/>
      <c r="M8" s="824"/>
      <c r="N8" s="1287" t="s">
        <v>1629</v>
      </c>
      <c r="O8" s="1288"/>
      <c r="P8" s="1288"/>
      <c r="Q8" s="1289"/>
      <c r="R8" s="1293"/>
      <c r="S8" s="824"/>
      <c r="T8" s="1287" t="s">
        <v>1629</v>
      </c>
      <c r="U8" s="1288"/>
      <c r="V8" s="1288"/>
      <c r="W8" s="1289"/>
      <c r="X8" s="824"/>
      <c r="Y8" s="1287" t="s">
        <v>1629</v>
      </c>
      <c r="Z8" s="1288"/>
      <c r="AA8" s="1288"/>
      <c r="AB8" s="1289"/>
      <c r="AC8" s="824"/>
      <c r="AD8" s="1287" t="s">
        <v>1629</v>
      </c>
      <c r="AE8" s="1288"/>
      <c r="AF8" s="1288"/>
      <c r="AG8" s="1289"/>
      <c r="AH8" s="1293"/>
    </row>
    <row r="9" spans="1:34" ht="25.5">
      <c r="A9" s="821"/>
      <c r="B9" s="822" t="s">
        <v>1630</v>
      </c>
      <c r="C9" s="825"/>
      <c r="D9" s="825"/>
      <c r="E9" s="826" t="s">
        <v>1593</v>
      </c>
      <c r="F9" s="826" t="s">
        <v>1594</v>
      </c>
      <c r="G9" s="826" t="s">
        <v>1595</v>
      </c>
      <c r="H9" s="825"/>
      <c r="I9" s="825"/>
      <c r="J9" s="826" t="s">
        <v>1593</v>
      </c>
      <c r="K9" s="826" t="s">
        <v>1596</v>
      </c>
      <c r="L9" s="826" t="s">
        <v>1595</v>
      </c>
      <c r="M9" s="825"/>
      <c r="N9" s="825"/>
      <c r="O9" s="826" t="s">
        <v>1593</v>
      </c>
      <c r="P9" s="826" t="s">
        <v>1597</v>
      </c>
      <c r="Q9" s="826" t="s">
        <v>1595</v>
      </c>
      <c r="R9" s="1293"/>
      <c r="S9" s="825"/>
      <c r="T9" s="825"/>
      <c r="U9" s="826" t="s">
        <v>1593</v>
      </c>
      <c r="V9" s="826" t="s">
        <v>1594</v>
      </c>
      <c r="W9" s="826" t="s">
        <v>1595</v>
      </c>
      <c r="X9" s="825"/>
      <c r="Y9" s="825"/>
      <c r="Z9" s="826" t="s">
        <v>1593</v>
      </c>
      <c r="AA9" s="826" t="s">
        <v>1596</v>
      </c>
      <c r="AB9" s="826" t="s">
        <v>1595</v>
      </c>
      <c r="AC9" s="825"/>
      <c r="AD9" s="825"/>
      <c r="AE9" s="826" t="s">
        <v>1593</v>
      </c>
      <c r="AF9" s="826" t="s">
        <v>1597</v>
      </c>
      <c r="AG9" s="826" t="s">
        <v>1595</v>
      </c>
      <c r="AH9" s="1293"/>
    </row>
    <row r="10" spans="1:34">
      <c r="A10" s="827">
        <v>1</v>
      </c>
      <c r="B10" s="828" t="s">
        <v>1631</v>
      </c>
      <c r="C10" s="1031">
        <v>0.57830124784432224</v>
      </c>
      <c r="D10" s="1031">
        <v>8.1200990058133332E-2</v>
      </c>
      <c r="E10" s="1031">
        <v>1.0043017583549918E-4</v>
      </c>
      <c r="F10" s="1031">
        <v>3.4756723145267399E-4</v>
      </c>
      <c r="G10" s="1031">
        <v>4.987659023049597E-5</v>
      </c>
      <c r="H10" s="1031">
        <v>1.1034363249848676E-5</v>
      </c>
      <c r="I10" s="1031">
        <v>8.0451391175321277E-9</v>
      </c>
      <c r="J10" s="922">
        <v>0</v>
      </c>
      <c r="K10" s="922">
        <v>0</v>
      </c>
      <c r="L10" s="922">
        <v>0</v>
      </c>
      <c r="M10" s="1031">
        <v>0.57831228220757214</v>
      </c>
      <c r="N10" s="1031">
        <v>8.1200998103272443E-2</v>
      </c>
      <c r="O10" s="1031">
        <v>1.0043017583549918E-4</v>
      </c>
      <c r="P10" s="1031">
        <v>3.4756723145267399E-4</v>
      </c>
      <c r="Q10" s="1031">
        <v>4.987659023049597E-5</v>
      </c>
      <c r="R10" s="1031">
        <v>0.93207225122568693</v>
      </c>
      <c r="S10" s="1034">
        <v>0.54954744147103141</v>
      </c>
      <c r="T10" s="1034">
        <v>8.0917917912620346E-2</v>
      </c>
      <c r="U10" s="1034">
        <v>2.6135471194240076E-5</v>
      </c>
      <c r="V10" s="1034">
        <v>1.7797182728479592E-4</v>
      </c>
      <c r="W10" s="1034">
        <v>5.424593781094438E-5</v>
      </c>
      <c r="X10" s="1034">
        <v>1.1861475795896081E-5</v>
      </c>
      <c r="Y10" s="1034">
        <v>7.8099416285073783E-9</v>
      </c>
      <c r="Z10" s="922">
        <v>0</v>
      </c>
      <c r="AA10" s="922">
        <v>0</v>
      </c>
      <c r="AB10" s="922">
        <v>0</v>
      </c>
      <c r="AC10" s="1034">
        <v>0.54955930294682731</v>
      </c>
      <c r="AD10" s="1034">
        <v>8.091792572256197E-2</v>
      </c>
      <c r="AE10" s="1034">
        <v>2.6143281135868586E-5</v>
      </c>
      <c r="AF10" s="1034">
        <v>1.7797182728479592E-4</v>
      </c>
      <c r="AG10" s="1034">
        <v>5.424593781094438E-5</v>
      </c>
      <c r="AH10" s="1034">
        <v>0.92125552325349735</v>
      </c>
    </row>
    <row r="11" spans="1:34">
      <c r="A11" s="920">
        <v>2</v>
      </c>
      <c r="B11" s="921" t="s">
        <v>1599</v>
      </c>
      <c r="C11" s="1031">
        <v>0.57830124784432224</v>
      </c>
      <c r="D11" s="1031">
        <v>8.1200990058133332E-2</v>
      </c>
      <c r="E11" s="1031">
        <v>1.0043017583549918E-4</v>
      </c>
      <c r="F11" s="1031">
        <v>3.4756723145267399E-4</v>
      </c>
      <c r="G11" s="1031">
        <v>4.987659023049597E-5</v>
      </c>
      <c r="H11" s="1031">
        <v>1.1034363249848676E-5</v>
      </c>
      <c r="I11" s="1031">
        <v>8.0451391175321277E-9</v>
      </c>
      <c r="J11" s="922">
        <v>0</v>
      </c>
      <c r="K11" s="922">
        <v>0</v>
      </c>
      <c r="L11" s="922">
        <v>0</v>
      </c>
      <c r="M11" s="1031">
        <v>0.57831228220757214</v>
      </c>
      <c r="N11" s="1031">
        <v>8.1200998103272443E-2</v>
      </c>
      <c r="O11" s="1031">
        <v>1.0043017583549918E-4</v>
      </c>
      <c r="P11" s="1031">
        <v>3.4756723145267399E-4</v>
      </c>
      <c r="Q11" s="1031">
        <v>4.987659023049597E-5</v>
      </c>
      <c r="R11" s="1031">
        <v>0.63182106017429407</v>
      </c>
      <c r="S11" s="1034">
        <v>0.54954744147103141</v>
      </c>
      <c r="T11" s="1034">
        <v>8.0917917912620346E-2</v>
      </c>
      <c r="U11" s="1034">
        <v>2.6135471194240076E-5</v>
      </c>
      <c r="V11" s="1034">
        <v>1.7797182728479592E-4</v>
      </c>
      <c r="W11" s="1034">
        <v>5.424593781094438E-5</v>
      </c>
      <c r="X11" s="1034">
        <v>1.1861475795896081E-5</v>
      </c>
      <c r="Y11" s="1034">
        <v>7.8099416285073783E-9</v>
      </c>
      <c r="Z11" s="1034">
        <v>0</v>
      </c>
      <c r="AA11" s="922">
        <v>0</v>
      </c>
      <c r="AB11" s="922">
        <v>0</v>
      </c>
      <c r="AC11" s="1034">
        <v>0.54955930294682731</v>
      </c>
      <c r="AD11" s="1034">
        <v>8.091792572256197E-2</v>
      </c>
      <c r="AE11" s="1034">
        <v>2.6143281135868586E-5</v>
      </c>
      <c r="AF11" s="1034">
        <v>1.7797182728479592E-4</v>
      </c>
      <c r="AG11" s="1034">
        <v>5.424593781094438E-5</v>
      </c>
      <c r="AH11" s="1034">
        <v>0.61627495949826272</v>
      </c>
    </row>
    <row r="12" spans="1:34">
      <c r="A12" s="793">
        <v>3</v>
      </c>
      <c r="B12" s="923" t="s">
        <v>1395</v>
      </c>
      <c r="C12" s="1032">
        <v>3.4003684502576835E-3</v>
      </c>
      <c r="D12" s="1032">
        <v>2.407759252511988E-4</v>
      </c>
      <c r="E12" s="1032">
        <v>1.0043017583549918E-4</v>
      </c>
      <c r="F12" s="1032">
        <v>3.7561942375938862E-5</v>
      </c>
      <c r="G12" s="1032">
        <v>4.908206010782336E-6</v>
      </c>
      <c r="H12" s="1032">
        <v>3.9691430215637944E-6</v>
      </c>
      <c r="I12" s="1032">
        <v>8.0451391175321277E-9</v>
      </c>
      <c r="J12" s="924">
        <v>0</v>
      </c>
      <c r="K12" s="924">
        <v>0</v>
      </c>
      <c r="L12" s="924">
        <v>0</v>
      </c>
      <c r="M12" s="1032">
        <v>3.4043375932792477E-3</v>
      </c>
      <c r="N12" s="1032">
        <v>2.4078397039031633E-4</v>
      </c>
      <c r="O12" s="1032">
        <v>1.0043017583549918E-4</v>
      </c>
      <c r="P12" s="1032">
        <v>3.7561942375938862E-5</v>
      </c>
      <c r="Q12" s="1032">
        <v>4.908206010782336E-6</v>
      </c>
      <c r="R12" s="1032">
        <v>6.6821133594883633E-2</v>
      </c>
      <c r="S12" s="1035">
        <v>2.8343093680205309E-3</v>
      </c>
      <c r="T12" s="1035">
        <v>1.7406326660742699E-4</v>
      </c>
      <c r="U12" s="1035">
        <v>2.6135471194240076E-5</v>
      </c>
      <c r="V12" s="1035">
        <v>3.426415493803973E-5</v>
      </c>
      <c r="W12" s="1035">
        <v>3.9981791392599018E-6</v>
      </c>
      <c r="X12" s="1035">
        <v>3.8500290372952653E-6</v>
      </c>
      <c r="Y12" s="1035">
        <v>7.8099416285073783E-9</v>
      </c>
      <c r="Z12" s="1035">
        <v>0</v>
      </c>
      <c r="AA12" s="924">
        <v>0</v>
      </c>
      <c r="AB12" s="924">
        <v>0</v>
      </c>
      <c r="AC12" s="1035">
        <v>2.8381593970578261E-3</v>
      </c>
      <c r="AD12" s="1035">
        <v>1.7407107654905549E-4</v>
      </c>
      <c r="AE12" s="1035">
        <v>2.6143281135868586E-5</v>
      </c>
      <c r="AF12" s="1035">
        <v>3.426415493803973E-5</v>
      </c>
      <c r="AG12" s="1035">
        <v>3.9981791392599018E-6</v>
      </c>
      <c r="AH12" s="1035">
        <v>5.3623665392745767E-2</v>
      </c>
    </row>
    <row r="13" spans="1:34">
      <c r="A13" s="793">
        <v>4</v>
      </c>
      <c r="B13" s="925" t="s">
        <v>291</v>
      </c>
      <c r="C13" s="1032">
        <v>3.4003684502576835E-3</v>
      </c>
      <c r="D13" s="1032">
        <v>2.407759252511988E-4</v>
      </c>
      <c r="E13" s="1032">
        <v>1.0043017583549918E-4</v>
      </c>
      <c r="F13" s="1032">
        <v>3.7561942375938862E-5</v>
      </c>
      <c r="G13" s="1032">
        <v>4.908206010782336E-6</v>
      </c>
      <c r="H13" s="1032">
        <v>3.9691430215637944E-6</v>
      </c>
      <c r="I13" s="1032">
        <v>8.0451391175321277E-9</v>
      </c>
      <c r="J13" s="924">
        <v>0</v>
      </c>
      <c r="K13" s="924">
        <v>0</v>
      </c>
      <c r="L13" s="924">
        <v>0</v>
      </c>
      <c r="M13" s="1032">
        <v>3.4043375932792477E-3</v>
      </c>
      <c r="N13" s="1032">
        <v>2.4078397039031633E-4</v>
      </c>
      <c r="O13" s="1032">
        <v>1.0043017583549918E-4</v>
      </c>
      <c r="P13" s="1032">
        <v>3.7561942375938862E-5</v>
      </c>
      <c r="Q13" s="1032">
        <v>4.908206010782336E-6</v>
      </c>
      <c r="R13" s="1032">
        <v>1.293077476401521E-2</v>
      </c>
      <c r="S13" s="1035">
        <v>2.8343093680205309E-3</v>
      </c>
      <c r="T13" s="1035">
        <v>1.7406326660742699E-4</v>
      </c>
      <c r="U13" s="1035">
        <v>2.6135471194240076E-5</v>
      </c>
      <c r="V13" s="1035">
        <v>3.426415493803973E-5</v>
      </c>
      <c r="W13" s="1035">
        <v>3.9981791392599018E-6</v>
      </c>
      <c r="X13" s="1035">
        <v>3.8500290372952653E-6</v>
      </c>
      <c r="Y13" s="1035">
        <v>7.8099416285073783E-9</v>
      </c>
      <c r="Z13" s="1035">
        <v>0</v>
      </c>
      <c r="AA13" s="924">
        <v>0</v>
      </c>
      <c r="AB13" s="924">
        <v>0</v>
      </c>
      <c r="AC13" s="1035">
        <v>2.8381593970578261E-3</v>
      </c>
      <c r="AD13" s="1035">
        <v>1.7407107654905549E-4</v>
      </c>
      <c r="AE13" s="1035">
        <v>2.6143281135868586E-5</v>
      </c>
      <c r="AF13" s="1035">
        <v>3.426415493803973E-5</v>
      </c>
      <c r="AG13" s="1035">
        <v>3.9981791392599018E-6</v>
      </c>
      <c r="AH13" s="1035">
        <v>1.2659476336142597E-2</v>
      </c>
    </row>
    <row r="14" spans="1:34">
      <c r="A14" s="793">
        <v>5</v>
      </c>
      <c r="B14" s="925" t="s">
        <v>292</v>
      </c>
      <c r="C14" s="924">
        <v>0</v>
      </c>
      <c r="D14" s="924">
        <v>0</v>
      </c>
      <c r="E14" s="924">
        <v>0</v>
      </c>
      <c r="F14" s="924">
        <v>0</v>
      </c>
      <c r="G14" s="924">
        <v>0</v>
      </c>
      <c r="H14" s="924">
        <v>0</v>
      </c>
      <c r="I14" s="924">
        <v>0</v>
      </c>
      <c r="J14" s="924">
        <v>0</v>
      </c>
      <c r="K14" s="924">
        <v>0</v>
      </c>
      <c r="L14" s="924">
        <v>0</v>
      </c>
      <c r="M14" s="924">
        <v>0</v>
      </c>
      <c r="N14" s="924">
        <v>0</v>
      </c>
      <c r="O14" s="924">
        <v>0</v>
      </c>
      <c r="P14" s="924">
        <v>0</v>
      </c>
      <c r="Q14" s="924">
        <v>0</v>
      </c>
      <c r="R14" s="1032">
        <v>5.3890358830868422E-2</v>
      </c>
      <c r="S14" s="924">
        <v>0</v>
      </c>
      <c r="T14" s="924">
        <v>0</v>
      </c>
      <c r="U14" s="924">
        <v>0</v>
      </c>
      <c r="V14" s="924">
        <v>0</v>
      </c>
      <c r="W14" s="924">
        <v>0</v>
      </c>
      <c r="X14" s="924">
        <v>0</v>
      </c>
      <c r="Y14" s="924">
        <v>0</v>
      </c>
      <c r="Z14" s="924">
        <v>0</v>
      </c>
      <c r="AA14" s="924">
        <v>0</v>
      </c>
      <c r="AB14" s="924">
        <v>0</v>
      </c>
      <c r="AC14" s="924">
        <v>0</v>
      </c>
      <c r="AD14" s="924">
        <v>0</v>
      </c>
      <c r="AE14" s="924">
        <v>0</v>
      </c>
      <c r="AF14" s="924">
        <v>0</v>
      </c>
      <c r="AG14" s="924">
        <v>0</v>
      </c>
      <c r="AH14" s="1035">
        <v>4.0964189056603172E-2</v>
      </c>
    </row>
    <row r="15" spans="1:34">
      <c r="A15" s="793">
        <v>6</v>
      </c>
      <c r="B15" s="926" t="s">
        <v>1602</v>
      </c>
      <c r="C15" s="924">
        <v>0</v>
      </c>
      <c r="D15" s="924">
        <v>0</v>
      </c>
      <c r="E15" s="924">
        <v>0</v>
      </c>
      <c r="F15" s="924">
        <v>0</v>
      </c>
      <c r="G15" s="924">
        <v>0</v>
      </c>
      <c r="H15" s="924">
        <v>0</v>
      </c>
      <c r="I15" s="924">
        <v>0</v>
      </c>
      <c r="J15" s="924">
        <v>0</v>
      </c>
      <c r="K15" s="924">
        <v>0</v>
      </c>
      <c r="L15" s="924">
        <v>0</v>
      </c>
      <c r="M15" s="924">
        <v>0</v>
      </c>
      <c r="N15" s="924">
        <v>0</v>
      </c>
      <c r="O15" s="924">
        <v>0</v>
      </c>
      <c r="P15" s="924">
        <v>0</v>
      </c>
      <c r="Q15" s="924">
        <v>0</v>
      </c>
      <c r="R15" s="1032">
        <v>1.5516788136060507E-3</v>
      </c>
      <c r="S15" s="924">
        <v>0</v>
      </c>
      <c r="T15" s="924">
        <v>0</v>
      </c>
      <c r="U15" s="924">
        <v>0</v>
      </c>
      <c r="V15" s="924">
        <v>0</v>
      </c>
      <c r="W15" s="924">
        <v>0</v>
      </c>
      <c r="X15" s="924">
        <v>0</v>
      </c>
      <c r="Y15" s="924">
        <v>0</v>
      </c>
      <c r="Z15" s="924">
        <v>0</v>
      </c>
      <c r="AA15" s="924">
        <v>0</v>
      </c>
      <c r="AB15" s="924">
        <v>0</v>
      </c>
      <c r="AC15" s="924">
        <v>0</v>
      </c>
      <c r="AD15" s="924">
        <v>0</v>
      </c>
      <c r="AE15" s="924">
        <v>0</v>
      </c>
      <c r="AF15" s="924">
        <v>0</v>
      </c>
      <c r="AG15" s="924">
        <v>0</v>
      </c>
      <c r="AH15" s="1035">
        <v>2.3895993063393862E-3</v>
      </c>
    </row>
    <row r="16" spans="1:34">
      <c r="A16" s="793">
        <v>7</v>
      </c>
      <c r="B16" s="926" t="s">
        <v>1632</v>
      </c>
      <c r="C16" s="924">
        <v>0</v>
      </c>
      <c r="D16" s="924">
        <v>0</v>
      </c>
      <c r="E16" s="924">
        <v>0</v>
      </c>
      <c r="F16" s="924">
        <v>0</v>
      </c>
      <c r="G16" s="924">
        <v>0</v>
      </c>
      <c r="H16" s="924">
        <v>0</v>
      </c>
      <c r="I16" s="924">
        <v>0</v>
      </c>
      <c r="J16" s="924">
        <v>0</v>
      </c>
      <c r="K16" s="924">
        <v>0</v>
      </c>
      <c r="L16" s="924">
        <v>0</v>
      </c>
      <c r="M16" s="924">
        <v>0</v>
      </c>
      <c r="N16" s="924">
        <v>0</v>
      </c>
      <c r="O16" s="924">
        <v>0</v>
      </c>
      <c r="P16" s="924">
        <v>0</v>
      </c>
      <c r="Q16" s="924">
        <v>0</v>
      </c>
      <c r="R16" s="1032">
        <v>8.1722183641430857E-3</v>
      </c>
      <c r="S16" s="924">
        <v>0</v>
      </c>
      <c r="T16" s="924">
        <v>0</v>
      </c>
      <c r="U16" s="924">
        <v>0</v>
      </c>
      <c r="V16" s="924">
        <v>0</v>
      </c>
      <c r="W16" s="924">
        <v>0</v>
      </c>
      <c r="X16" s="924">
        <v>0</v>
      </c>
      <c r="Y16" s="924">
        <v>0</v>
      </c>
      <c r="Z16" s="924">
        <v>0</v>
      </c>
      <c r="AA16" s="924">
        <v>0</v>
      </c>
      <c r="AB16" s="924">
        <v>0</v>
      </c>
      <c r="AC16" s="924">
        <v>0</v>
      </c>
      <c r="AD16" s="924">
        <v>0</v>
      </c>
      <c r="AE16" s="924">
        <v>0</v>
      </c>
      <c r="AF16" s="924">
        <v>0</v>
      </c>
      <c r="AG16" s="924">
        <v>0</v>
      </c>
      <c r="AH16" s="1035">
        <v>1.1207924735907029E-2</v>
      </c>
    </row>
    <row r="17" spans="1:34">
      <c r="A17" s="793">
        <v>8</v>
      </c>
      <c r="B17" s="926" t="s">
        <v>1604</v>
      </c>
      <c r="C17" s="924">
        <v>0</v>
      </c>
      <c r="D17" s="924">
        <v>0</v>
      </c>
      <c r="E17" s="924">
        <v>0</v>
      </c>
      <c r="F17" s="924">
        <v>0</v>
      </c>
      <c r="G17" s="924">
        <v>0</v>
      </c>
      <c r="H17" s="924">
        <v>0</v>
      </c>
      <c r="I17" s="924">
        <v>0</v>
      </c>
      <c r="J17" s="924">
        <v>0</v>
      </c>
      <c r="K17" s="924">
        <v>0</v>
      </c>
      <c r="L17" s="924">
        <v>0</v>
      </c>
      <c r="M17" s="924">
        <v>0</v>
      </c>
      <c r="N17" s="924">
        <v>0</v>
      </c>
      <c r="O17" s="924">
        <v>0</v>
      </c>
      <c r="P17" s="924">
        <v>0</v>
      </c>
      <c r="Q17" s="924">
        <v>0</v>
      </c>
      <c r="R17" s="1032">
        <v>1.1048747223464833E-2</v>
      </c>
      <c r="S17" s="924">
        <v>0</v>
      </c>
      <c r="T17" s="924">
        <v>0</v>
      </c>
      <c r="U17" s="924">
        <v>0</v>
      </c>
      <c r="V17" s="924">
        <v>0</v>
      </c>
      <c r="W17" s="924">
        <v>0</v>
      </c>
      <c r="X17" s="924">
        <v>0</v>
      </c>
      <c r="Y17" s="924">
        <v>0</v>
      </c>
      <c r="Z17" s="924">
        <v>0</v>
      </c>
      <c r="AA17" s="924">
        <v>0</v>
      </c>
      <c r="AB17" s="924">
        <v>0</v>
      </c>
      <c r="AC17" s="924">
        <v>0</v>
      </c>
      <c r="AD17" s="924">
        <v>0</v>
      </c>
      <c r="AE17" s="924">
        <v>0</v>
      </c>
      <c r="AF17" s="924">
        <v>0</v>
      </c>
      <c r="AG17" s="924">
        <v>0</v>
      </c>
      <c r="AH17" s="1035">
        <v>7.1703870193635302E-3</v>
      </c>
    </row>
    <row r="18" spans="1:34">
      <c r="A18" s="793">
        <v>9</v>
      </c>
      <c r="B18" s="923" t="s">
        <v>1633</v>
      </c>
      <c r="C18" s="1032">
        <v>1.2866818256805281E-2</v>
      </c>
      <c r="D18" s="1032">
        <v>3.4572582647667792E-3</v>
      </c>
      <c r="E18" s="924">
        <v>0</v>
      </c>
      <c r="F18" s="1032">
        <v>3.1000528907673512E-4</v>
      </c>
      <c r="G18" s="1032">
        <v>4.4968384219713629E-5</v>
      </c>
      <c r="H18" s="1032">
        <v>7.0652202282848816E-6</v>
      </c>
      <c r="I18" s="924">
        <v>0</v>
      </c>
      <c r="J18" s="924">
        <v>0</v>
      </c>
      <c r="K18" s="924">
        <v>0</v>
      </c>
      <c r="L18" s="924">
        <v>0</v>
      </c>
      <c r="M18" s="1032">
        <v>1.2873883477033563E-2</v>
      </c>
      <c r="N18" s="1032">
        <v>3.4572582647667792E-3</v>
      </c>
      <c r="O18" s="924">
        <v>0</v>
      </c>
      <c r="P18" s="1032">
        <v>3.1000528907673512E-4</v>
      </c>
      <c r="Q18" s="1032">
        <v>4.4968384219713629E-5</v>
      </c>
      <c r="R18" s="1032">
        <v>1.9328756173682758E-2</v>
      </c>
      <c r="S18" s="1035">
        <v>1.1355929446302699E-2</v>
      </c>
      <c r="T18" s="1035">
        <v>3.072310930107785E-3</v>
      </c>
      <c r="U18" s="1035">
        <v>0</v>
      </c>
      <c r="V18" s="1035">
        <v>1.4370767234675618E-4</v>
      </c>
      <c r="W18" s="1035">
        <v>5.0247758671684478E-5</v>
      </c>
      <c r="X18" s="1035">
        <v>8.0114467586008154E-6</v>
      </c>
      <c r="Y18" s="924">
        <v>0</v>
      </c>
      <c r="Z18" s="924">
        <v>0</v>
      </c>
      <c r="AA18" s="924">
        <v>0</v>
      </c>
      <c r="AB18" s="924">
        <v>0</v>
      </c>
      <c r="AC18" s="1035">
        <v>1.13639408930613E-2</v>
      </c>
      <c r="AD18" s="1035">
        <v>3.072310930107785E-3</v>
      </c>
      <c r="AE18" s="1035">
        <v>0</v>
      </c>
      <c r="AF18" s="1035">
        <v>1.4370767234675618E-4</v>
      </c>
      <c r="AG18" s="1035">
        <v>5.0247758671684478E-5</v>
      </c>
      <c r="AH18" s="1035">
        <v>1.548416999947971E-2</v>
      </c>
    </row>
    <row r="19" spans="1:34">
      <c r="A19" s="793">
        <v>10</v>
      </c>
      <c r="B19" s="923" t="s">
        <v>294</v>
      </c>
      <c r="C19" s="1033">
        <v>0.56203406113725929</v>
      </c>
      <c r="D19" s="1033">
        <v>7.750295586811537E-2</v>
      </c>
      <c r="E19" s="924">
        <v>0</v>
      </c>
      <c r="F19" s="924">
        <v>0</v>
      </c>
      <c r="G19" s="924">
        <v>0</v>
      </c>
      <c r="H19" s="928"/>
      <c r="I19" s="928"/>
      <c r="J19" s="928"/>
      <c r="K19" s="928"/>
      <c r="L19" s="928"/>
      <c r="M19" s="1033">
        <v>0.56203406113725929</v>
      </c>
      <c r="N19" s="1033">
        <v>7.750295586811537E-2</v>
      </c>
      <c r="O19" s="924">
        <v>0</v>
      </c>
      <c r="P19" s="924">
        <v>0</v>
      </c>
      <c r="Q19" s="924">
        <v>0</v>
      </c>
      <c r="R19" s="1033">
        <v>0.54565430430448236</v>
      </c>
      <c r="S19" s="1036">
        <v>0.53535720265670816</v>
      </c>
      <c r="T19" s="1036">
        <v>7.7671543715905123E-2</v>
      </c>
      <c r="U19" s="924">
        <v>0</v>
      </c>
      <c r="V19" s="924">
        <v>0</v>
      </c>
      <c r="W19" s="924">
        <v>0</v>
      </c>
      <c r="X19" s="928"/>
      <c r="Y19" s="928"/>
      <c r="Z19" s="928"/>
      <c r="AA19" s="928"/>
      <c r="AB19" s="928"/>
      <c r="AC19" s="1037">
        <v>0.53535720265670816</v>
      </c>
      <c r="AD19" s="1037">
        <v>7.7671543715905123E-2</v>
      </c>
      <c r="AE19" s="1035">
        <v>0</v>
      </c>
      <c r="AF19" s="1035">
        <v>0</v>
      </c>
      <c r="AG19" s="1035">
        <v>0</v>
      </c>
      <c r="AH19" s="1036">
        <v>0.54715235551546693</v>
      </c>
    </row>
    <row r="20" spans="1:34">
      <c r="A20" s="793">
        <v>11</v>
      </c>
      <c r="B20" s="926" t="s">
        <v>1606</v>
      </c>
      <c r="C20" s="1032">
        <v>0.53988163976489978</v>
      </c>
      <c r="D20" s="1032">
        <v>7.750295586811537E-2</v>
      </c>
      <c r="E20" s="924">
        <v>0</v>
      </c>
      <c r="F20" s="924">
        <v>0</v>
      </c>
      <c r="G20" s="924">
        <v>0</v>
      </c>
      <c r="H20" s="928"/>
      <c r="I20" s="928"/>
      <c r="J20" s="928"/>
      <c r="K20" s="928"/>
      <c r="L20" s="928"/>
      <c r="M20" s="1032">
        <v>0.53988163976489978</v>
      </c>
      <c r="N20" s="1032">
        <v>7.750295586811537E-2</v>
      </c>
      <c r="O20" s="924">
        <v>0</v>
      </c>
      <c r="P20" s="924">
        <v>0</v>
      </c>
      <c r="Q20" s="924">
        <v>0</v>
      </c>
      <c r="R20" s="1032">
        <v>0.50320869537108548</v>
      </c>
      <c r="S20" s="1035">
        <v>0.51459208045598914</v>
      </c>
      <c r="T20" s="1036">
        <v>7.7671543715905123E-2</v>
      </c>
      <c r="U20" s="924">
        <v>0</v>
      </c>
      <c r="V20" s="924">
        <v>0</v>
      </c>
      <c r="W20" s="924">
        <v>0</v>
      </c>
      <c r="X20" s="928"/>
      <c r="Y20" s="928"/>
      <c r="Z20" s="928"/>
      <c r="AA20" s="928"/>
      <c r="AB20" s="928"/>
      <c r="AC20" s="1038">
        <v>0.51459208045598914</v>
      </c>
      <c r="AD20" s="1037">
        <v>7.7671543715905123E-2</v>
      </c>
      <c r="AE20" s="1035">
        <v>0</v>
      </c>
      <c r="AF20" s="1035">
        <v>0</v>
      </c>
      <c r="AG20" s="1035">
        <v>0</v>
      </c>
      <c r="AH20" s="1035">
        <v>0.50590220519336782</v>
      </c>
    </row>
    <row r="21" spans="1:34">
      <c r="A21" s="793">
        <v>12</v>
      </c>
      <c r="B21" s="926" t="s">
        <v>1607</v>
      </c>
      <c r="C21" s="1032">
        <v>2.0637330559010139E-2</v>
      </c>
      <c r="D21" s="924">
        <v>0</v>
      </c>
      <c r="E21" s="924">
        <v>0</v>
      </c>
      <c r="F21" s="924">
        <v>0</v>
      </c>
      <c r="G21" s="924">
        <v>0</v>
      </c>
      <c r="H21" s="928"/>
      <c r="I21" s="928"/>
      <c r="J21" s="928"/>
      <c r="K21" s="928"/>
      <c r="L21" s="928"/>
      <c r="M21" s="1032">
        <v>2.0637330559010139E-2</v>
      </c>
      <c r="N21" s="924">
        <v>0</v>
      </c>
      <c r="O21" s="924">
        <v>0</v>
      </c>
      <c r="P21" s="924">
        <v>0</v>
      </c>
      <c r="Q21" s="924">
        <v>0</v>
      </c>
      <c r="R21" s="1032">
        <v>1.9235483153425242E-2</v>
      </c>
      <c r="S21" s="1035">
        <v>1.969192519095558E-2</v>
      </c>
      <c r="T21" s="1035">
        <v>0</v>
      </c>
      <c r="U21" s="924">
        <v>0</v>
      </c>
      <c r="V21" s="924">
        <v>0</v>
      </c>
      <c r="W21" s="924">
        <v>0</v>
      </c>
      <c r="X21" s="928"/>
      <c r="Y21" s="928"/>
      <c r="Z21" s="928"/>
      <c r="AA21" s="928"/>
      <c r="AB21" s="928"/>
      <c r="AC21" s="1038">
        <v>1.969192519095558E-2</v>
      </c>
      <c r="AD21" s="1038">
        <v>0</v>
      </c>
      <c r="AE21" s="1035">
        <v>0</v>
      </c>
      <c r="AF21" s="1035">
        <v>0</v>
      </c>
      <c r="AG21" s="1035">
        <v>0</v>
      </c>
      <c r="AH21" s="1035">
        <v>1.9359389226860209E-2</v>
      </c>
    </row>
    <row r="22" spans="1:34">
      <c r="A22" s="793">
        <v>13</v>
      </c>
      <c r="B22" s="926" t="s">
        <v>1608</v>
      </c>
      <c r="C22" s="924">
        <v>0</v>
      </c>
      <c r="D22" s="924">
        <v>0</v>
      </c>
      <c r="E22" s="924">
        <v>0</v>
      </c>
      <c r="F22" s="924">
        <v>0</v>
      </c>
      <c r="G22" s="924">
        <v>0</v>
      </c>
      <c r="H22" s="928"/>
      <c r="I22" s="928"/>
      <c r="J22" s="928"/>
      <c r="K22" s="928"/>
      <c r="L22" s="928"/>
      <c r="M22" s="924">
        <v>0</v>
      </c>
      <c r="N22" s="924">
        <v>0</v>
      </c>
      <c r="O22" s="924">
        <v>0</v>
      </c>
      <c r="P22" s="924">
        <v>0</v>
      </c>
      <c r="Q22" s="924">
        <v>0</v>
      </c>
      <c r="R22" s="924">
        <v>0</v>
      </c>
      <c r="S22" s="924">
        <v>0</v>
      </c>
      <c r="T22" s="924">
        <v>0</v>
      </c>
      <c r="U22" s="924">
        <v>0</v>
      </c>
      <c r="V22" s="924">
        <v>0</v>
      </c>
      <c r="W22" s="924">
        <v>0</v>
      </c>
      <c r="X22" s="928"/>
      <c r="Y22" s="928"/>
      <c r="Z22" s="928"/>
      <c r="AA22" s="928"/>
      <c r="AB22" s="928"/>
      <c r="AC22" s="924">
        <v>0</v>
      </c>
      <c r="AD22" s="924">
        <v>0</v>
      </c>
      <c r="AE22" s="924">
        <v>0</v>
      </c>
      <c r="AF22" s="924">
        <v>0</v>
      </c>
      <c r="AG22" s="924">
        <v>0</v>
      </c>
      <c r="AH22" s="924">
        <v>0</v>
      </c>
    </row>
    <row r="23" spans="1:34">
      <c r="A23" s="793">
        <v>14</v>
      </c>
      <c r="B23" s="925" t="s">
        <v>1634</v>
      </c>
      <c r="C23" s="924">
        <v>0</v>
      </c>
      <c r="D23" s="924">
        <v>0</v>
      </c>
      <c r="E23" s="924">
        <v>0</v>
      </c>
      <c r="F23" s="924">
        <v>0</v>
      </c>
      <c r="G23" s="924">
        <v>0</v>
      </c>
      <c r="H23" s="928"/>
      <c r="I23" s="928"/>
      <c r="J23" s="928"/>
      <c r="K23" s="928"/>
      <c r="L23" s="928"/>
      <c r="M23" s="924">
        <v>0</v>
      </c>
      <c r="N23" s="924">
        <v>0</v>
      </c>
      <c r="O23" s="924">
        <v>0</v>
      </c>
      <c r="P23" s="924">
        <v>0</v>
      </c>
      <c r="Q23" s="924">
        <v>0</v>
      </c>
      <c r="R23" s="924">
        <v>0</v>
      </c>
      <c r="S23" s="924">
        <v>0</v>
      </c>
      <c r="T23" s="924">
        <v>0</v>
      </c>
      <c r="U23" s="924">
        <v>0</v>
      </c>
      <c r="V23" s="924">
        <v>0</v>
      </c>
      <c r="W23" s="924">
        <v>0</v>
      </c>
      <c r="X23" s="928"/>
      <c r="Y23" s="928"/>
      <c r="Z23" s="928"/>
      <c r="AA23" s="928"/>
      <c r="AB23" s="928"/>
      <c r="AC23" s="924">
        <v>0</v>
      </c>
      <c r="AD23" s="924">
        <v>0</v>
      </c>
      <c r="AE23" s="924">
        <v>0</v>
      </c>
      <c r="AF23" s="924">
        <v>0</v>
      </c>
      <c r="AG23" s="924">
        <v>0</v>
      </c>
      <c r="AH23" s="924">
        <v>0</v>
      </c>
    </row>
    <row r="24" spans="1:34">
      <c r="A24" s="793">
        <v>15</v>
      </c>
      <c r="B24" s="926" t="s">
        <v>1610</v>
      </c>
      <c r="C24" s="924">
        <v>0</v>
      </c>
      <c r="D24" s="924">
        <v>0</v>
      </c>
      <c r="E24" s="924">
        <v>0</v>
      </c>
      <c r="F24" s="924">
        <v>0</v>
      </c>
      <c r="G24" s="924">
        <v>0</v>
      </c>
      <c r="H24" s="928"/>
      <c r="I24" s="928"/>
      <c r="J24" s="928"/>
      <c r="K24" s="928"/>
      <c r="L24" s="928"/>
      <c r="M24" s="924">
        <v>0</v>
      </c>
      <c r="N24" s="924">
        <v>0</v>
      </c>
      <c r="O24" s="924">
        <v>0</v>
      </c>
      <c r="P24" s="924">
        <v>0</v>
      </c>
      <c r="Q24" s="924">
        <v>0</v>
      </c>
      <c r="R24" s="924">
        <v>0</v>
      </c>
      <c r="S24" s="924">
        <v>0</v>
      </c>
      <c r="T24" s="924">
        <v>0</v>
      </c>
      <c r="U24" s="924">
        <v>0</v>
      </c>
      <c r="V24" s="924">
        <v>0</v>
      </c>
      <c r="W24" s="924">
        <v>0</v>
      </c>
      <c r="X24" s="928"/>
      <c r="Y24" s="928"/>
      <c r="Z24" s="928"/>
      <c r="AA24" s="928"/>
      <c r="AB24" s="928"/>
      <c r="AC24" s="924">
        <v>0</v>
      </c>
      <c r="AD24" s="924">
        <v>0</v>
      </c>
      <c r="AE24" s="924">
        <v>0</v>
      </c>
      <c r="AF24" s="924">
        <v>0</v>
      </c>
      <c r="AG24" s="924">
        <v>0</v>
      </c>
      <c r="AH24" s="924">
        <v>0</v>
      </c>
    </row>
    <row r="25" spans="1:34">
      <c r="A25" s="793">
        <v>16</v>
      </c>
      <c r="B25" s="926" t="s">
        <v>1611</v>
      </c>
      <c r="C25" s="924">
        <v>0</v>
      </c>
      <c r="D25" s="924">
        <v>0</v>
      </c>
      <c r="E25" s="924">
        <v>0</v>
      </c>
      <c r="F25" s="924">
        <v>0</v>
      </c>
      <c r="G25" s="924">
        <v>0</v>
      </c>
      <c r="H25" s="924">
        <v>0</v>
      </c>
      <c r="I25" s="924">
        <v>0</v>
      </c>
      <c r="J25" s="924">
        <v>0</v>
      </c>
      <c r="K25" s="924">
        <v>0</v>
      </c>
      <c r="L25" s="924">
        <v>0</v>
      </c>
      <c r="M25" s="924">
        <v>0</v>
      </c>
      <c r="N25" s="924">
        <v>0</v>
      </c>
      <c r="O25" s="924">
        <v>0</v>
      </c>
      <c r="P25" s="924">
        <v>0</v>
      </c>
      <c r="Q25" s="924">
        <v>0</v>
      </c>
      <c r="R25" s="927">
        <v>0</v>
      </c>
      <c r="S25" s="924">
        <v>0</v>
      </c>
      <c r="T25" s="924">
        <v>0</v>
      </c>
      <c r="U25" s="924">
        <v>0</v>
      </c>
      <c r="V25" s="924">
        <v>0</v>
      </c>
      <c r="W25" s="924">
        <v>0</v>
      </c>
      <c r="X25" s="924">
        <v>0</v>
      </c>
      <c r="Y25" s="924">
        <v>0</v>
      </c>
      <c r="Z25" s="924">
        <v>0</v>
      </c>
      <c r="AA25" s="924">
        <v>0</v>
      </c>
      <c r="AB25" s="924">
        <v>0</v>
      </c>
      <c r="AC25" s="924">
        <v>0</v>
      </c>
      <c r="AD25" s="924">
        <v>0</v>
      </c>
      <c r="AE25" s="924">
        <v>0</v>
      </c>
      <c r="AF25" s="924">
        <v>0</v>
      </c>
      <c r="AG25" s="924">
        <v>0</v>
      </c>
      <c r="AH25" s="924">
        <v>0</v>
      </c>
    </row>
    <row r="26" spans="1:34">
      <c r="A26" s="929">
        <v>17</v>
      </c>
      <c r="B26" s="930" t="s">
        <v>1612</v>
      </c>
      <c r="C26" s="931">
        <v>0</v>
      </c>
      <c r="D26" s="931">
        <v>0</v>
      </c>
      <c r="E26" s="931">
        <v>0</v>
      </c>
      <c r="F26" s="931">
        <v>0</v>
      </c>
      <c r="G26" s="931">
        <v>0</v>
      </c>
      <c r="H26" s="932"/>
      <c r="I26" s="932"/>
      <c r="J26" s="932"/>
      <c r="K26" s="932"/>
      <c r="L26" s="932"/>
      <c r="M26" s="931">
        <v>0</v>
      </c>
      <c r="N26" s="931">
        <v>0</v>
      </c>
      <c r="O26" s="931">
        <v>0</v>
      </c>
      <c r="P26" s="931">
        <v>0</v>
      </c>
      <c r="Q26" s="931">
        <v>0</v>
      </c>
      <c r="R26" s="931">
        <v>0</v>
      </c>
      <c r="S26" s="931">
        <v>0</v>
      </c>
      <c r="T26" s="931">
        <v>0</v>
      </c>
      <c r="U26" s="931">
        <v>0</v>
      </c>
      <c r="V26" s="931">
        <v>0</v>
      </c>
      <c r="W26" s="931">
        <v>0</v>
      </c>
      <c r="X26" s="932"/>
      <c r="Y26" s="932"/>
      <c r="Z26" s="932"/>
      <c r="AA26" s="932"/>
      <c r="AB26" s="932"/>
      <c r="AC26" s="931">
        <v>0</v>
      </c>
      <c r="AD26" s="931">
        <v>0</v>
      </c>
      <c r="AE26" s="931">
        <v>0</v>
      </c>
      <c r="AF26" s="931">
        <v>0</v>
      </c>
      <c r="AG26" s="931">
        <v>0</v>
      </c>
      <c r="AH26" s="931">
        <v>0</v>
      </c>
    </row>
  </sheetData>
  <mergeCells count="23">
    <mergeCell ref="A2:F2"/>
    <mergeCell ref="C6:G6"/>
    <mergeCell ref="H6:L6"/>
    <mergeCell ref="M6:Q6"/>
    <mergeCell ref="C5:R5"/>
    <mergeCell ref="C7:G7"/>
    <mergeCell ref="H7:L7"/>
    <mergeCell ref="M7:Q7"/>
    <mergeCell ref="R7:R9"/>
    <mergeCell ref="S7:W7"/>
    <mergeCell ref="D8:G8"/>
    <mergeCell ref="I8:L8"/>
    <mergeCell ref="N8:Q8"/>
    <mergeCell ref="T8:W8"/>
    <mergeCell ref="Y8:AB8"/>
    <mergeCell ref="AD8:AG8"/>
    <mergeCell ref="S5:AH5"/>
    <mergeCell ref="S6:W6"/>
    <mergeCell ref="X6:AB6"/>
    <mergeCell ref="AC6:AG6"/>
    <mergeCell ref="X7:AB7"/>
    <mergeCell ref="AC7:AG7"/>
    <mergeCell ref="AH7:AH9"/>
  </mergeCells>
  <hyperlinks>
    <hyperlink ref="F1" location="Index!A1" display="Index" xr:uid="{7D57A33B-427B-46F5-9389-2BAE1C44CA7C}"/>
  </hyperlinks>
  <pageMargins left="0.7" right="0.7" top="0.75" bottom="0.75" header="0.3" footer="0.3"/>
  <pageSetup paperSize="9" orientation="portrait" r:id="rId1"/>
  <headerFooter>
    <oddHeader>&amp;L&amp;"Calibri"&amp;12&amp;K000000EBA Regular Use&amp;1#</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77D4D-9A91-4381-BF2D-13A8414B4B8D}">
  <sheetPr>
    <tabColor theme="9" tint="-0.249977111117893"/>
  </sheetPr>
  <dimension ref="A1:DC289"/>
  <sheetViews>
    <sheetView zoomScaleNormal="100" workbookViewId="0">
      <selection activeCell="X8" sqref="X8"/>
    </sheetView>
  </sheetViews>
  <sheetFormatPr defaultColWidth="8.81640625" defaultRowHeight="14.5"/>
  <cols>
    <col min="1" max="1" width="10.453125" style="939" customWidth="1"/>
    <col min="2" max="2" width="60.54296875" style="940" customWidth="1"/>
    <col min="3" max="3" width="14.1796875" style="940" customWidth="1"/>
    <col min="4" max="4" width="8.81640625" style="940"/>
    <col min="5" max="5" width="11.453125" style="940" customWidth="1"/>
    <col min="6" max="6" width="14.54296875" style="940" customWidth="1"/>
    <col min="7" max="7" width="13" style="940" customWidth="1"/>
    <col min="8" max="8" width="13.1796875" style="940" customWidth="1"/>
    <col min="9" max="9" width="8.81640625" style="940"/>
    <col min="10" max="10" width="9.54296875" style="940" customWidth="1"/>
    <col min="11" max="11" width="12.81640625" style="940" customWidth="1"/>
    <col min="12" max="12" width="13" style="940" customWidth="1"/>
    <col min="13" max="13" width="11.453125" style="940" customWidth="1"/>
    <col min="14" max="14" width="8.81640625" style="940"/>
    <col min="15" max="15" width="11" style="940" customWidth="1"/>
    <col min="16" max="16" width="13.453125" style="940" customWidth="1"/>
    <col min="17" max="17" width="13" style="940" customWidth="1"/>
    <col min="18" max="18" width="11.1796875" style="940" customWidth="1"/>
    <col min="19" max="16384" width="8.81640625" style="940"/>
  </cols>
  <sheetData>
    <row r="1" spans="1:107" s="792" customFormat="1" ht="11.5">
      <c r="A1" s="531" t="s">
        <v>1803</v>
      </c>
      <c r="B1" s="790"/>
      <c r="C1" s="790"/>
      <c r="D1" s="790"/>
      <c r="E1" s="791" t="s">
        <v>201</v>
      </c>
    </row>
    <row r="2" spans="1:107" ht="22.5" customHeight="1">
      <c r="A2" s="1305" t="s">
        <v>1824</v>
      </c>
      <c r="B2" s="1305"/>
      <c r="C2" s="1305"/>
      <c r="D2" s="1305"/>
      <c r="E2" s="1305"/>
    </row>
    <row r="3" spans="1:107" s="942" customFormat="1" ht="8.5">
      <c r="A3" s="941"/>
    </row>
    <row r="4" spans="1:107" s="942" customFormat="1" ht="8.5">
      <c r="A4" s="943"/>
    </row>
    <row r="5" spans="1:107" s="943" customFormat="1" ht="8.5">
      <c r="B5" s="944"/>
      <c r="C5" s="945" t="s">
        <v>254</v>
      </c>
      <c r="D5" s="945" t="s">
        <v>255</v>
      </c>
      <c r="E5" s="945" t="s">
        <v>256</v>
      </c>
      <c r="F5" s="945" t="s">
        <v>257</v>
      </c>
      <c r="G5" s="945" t="s">
        <v>258</v>
      </c>
      <c r="H5" s="945" t="s">
        <v>259</v>
      </c>
      <c r="I5" s="945" t="s">
        <v>260</v>
      </c>
      <c r="J5" s="945" t="s">
        <v>261</v>
      </c>
      <c r="K5" s="945" t="s">
        <v>262</v>
      </c>
      <c r="L5" s="945" t="s">
        <v>263</v>
      </c>
      <c r="M5" s="945" t="s">
        <v>264</v>
      </c>
      <c r="N5" s="945" t="s">
        <v>265</v>
      </c>
      <c r="O5" s="945" t="s">
        <v>329</v>
      </c>
      <c r="P5" s="945" t="s">
        <v>330</v>
      </c>
      <c r="Q5" s="945" t="s">
        <v>331</v>
      </c>
      <c r="R5" s="945" t="s">
        <v>1343</v>
      </c>
    </row>
    <row r="6" spans="1:107" s="942" customFormat="1" ht="29.15" customHeight="1">
      <c r="A6" s="1311" t="s">
        <v>1804</v>
      </c>
      <c r="B6" s="1312"/>
      <c r="C6" s="1313" t="s">
        <v>1805</v>
      </c>
      <c r="D6" s="1315"/>
      <c r="E6" s="1315"/>
      <c r="F6" s="1315"/>
      <c r="G6" s="1315"/>
      <c r="H6" s="1315"/>
      <c r="I6" s="1315"/>
      <c r="J6" s="1315"/>
      <c r="K6" s="1315"/>
      <c r="L6" s="1315"/>
      <c r="M6" s="1315"/>
      <c r="N6" s="1315"/>
      <c r="O6" s="1315"/>
      <c r="P6" s="1315"/>
      <c r="Q6" s="1315"/>
      <c r="R6" s="1314"/>
    </row>
    <row r="7" spans="1:107" s="942" customFormat="1" ht="14.5" customHeight="1">
      <c r="A7" s="1313"/>
      <c r="B7" s="1314"/>
      <c r="C7" s="1316" t="s">
        <v>1587</v>
      </c>
      <c r="D7" s="1317" t="s">
        <v>1588</v>
      </c>
      <c r="E7" s="1318"/>
      <c r="F7" s="1318"/>
      <c r="G7" s="1318"/>
      <c r="H7" s="1319"/>
      <c r="I7" s="1317" t="s">
        <v>1589</v>
      </c>
      <c r="J7" s="1318"/>
      <c r="K7" s="1318"/>
      <c r="L7" s="1318"/>
      <c r="M7" s="1319"/>
      <c r="N7" s="1317" t="s">
        <v>1590</v>
      </c>
      <c r="O7" s="1318"/>
      <c r="P7" s="1318"/>
      <c r="Q7" s="1318"/>
      <c r="R7" s="1319"/>
    </row>
    <row r="8" spans="1:107" s="942" customFormat="1" ht="33.65" customHeight="1">
      <c r="A8" s="1313"/>
      <c r="B8" s="1314"/>
      <c r="C8" s="1316"/>
      <c r="D8" s="1311" t="s">
        <v>1591</v>
      </c>
      <c r="E8" s="1320"/>
      <c r="F8" s="1320"/>
      <c r="G8" s="1320"/>
      <c r="H8" s="1312"/>
      <c r="I8" s="1311" t="s">
        <v>1591</v>
      </c>
      <c r="J8" s="1320"/>
      <c r="K8" s="1320"/>
      <c r="L8" s="1320"/>
      <c r="M8" s="1312"/>
      <c r="N8" s="1311" t="s">
        <v>1591</v>
      </c>
      <c r="O8" s="1320"/>
      <c r="P8" s="1320"/>
      <c r="Q8" s="1320"/>
      <c r="R8" s="1312"/>
    </row>
    <row r="9" spans="1:107" s="942" customFormat="1" ht="33.65" customHeight="1">
      <c r="A9" s="1313"/>
      <c r="B9" s="1314"/>
      <c r="C9" s="1316"/>
      <c r="D9" s="946"/>
      <c r="E9" s="1311" t="s">
        <v>1592</v>
      </c>
      <c r="F9" s="1320"/>
      <c r="G9" s="1320"/>
      <c r="H9" s="1312"/>
      <c r="I9" s="946"/>
      <c r="J9" s="1311" t="s">
        <v>1592</v>
      </c>
      <c r="K9" s="1320"/>
      <c r="L9" s="1320"/>
      <c r="M9" s="1312"/>
      <c r="N9" s="946"/>
      <c r="O9" s="1311" t="s">
        <v>1592</v>
      </c>
      <c r="P9" s="1320"/>
      <c r="Q9" s="1320"/>
      <c r="R9" s="1312"/>
    </row>
    <row r="10" spans="1:107" s="942" customFormat="1" ht="17">
      <c r="A10" s="1313"/>
      <c r="B10" s="1314"/>
      <c r="C10" s="1316"/>
      <c r="D10" s="947"/>
      <c r="E10" s="947"/>
      <c r="F10" s="948" t="s">
        <v>1593</v>
      </c>
      <c r="G10" s="948" t="s">
        <v>1594</v>
      </c>
      <c r="H10" s="948" t="s">
        <v>1595</v>
      </c>
      <c r="I10" s="947"/>
      <c r="J10" s="947"/>
      <c r="K10" s="948" t="s">
        <v>1593</v>
      </c>
      <c r="L10" s="948" t="s">
        <v>1596</v>
      </c>
      <c r="M10" s="948" t="s">
        <v>1595</v>
      </c>
      <c r="N10" s="947"/>
      <c r="O10" s="947"/>
      <c r="P10" s="948" t="s">
        <v>1593</v>
      </c>
      <c r="Q10" s="948" t="s">
        <v>1597</v>
      </c>
      <c r="R10" s="948" t="s">
        <v>1595</v>
      </c>
      <c r="S10" s="949"/>
      <c r="T10" s="949"/>
      <c r="U10" s="949"/>
      <c r="V10" s="949"/>
      <c r="W10" s="949"/>
      <c r="X10" s="949"/>
      <c r="Y10" s="949"/>
      <c r="Z10" s="949"/>
      <c r="AA10" s="949"/>
      <c r="AB10" s="949"/>
      <c r="AC10" s="949"/>
      <c r="AD10" s="949"/>
      <c r="AE10" s="949"/>
      <c r="AF10" s="949"/>
      <c r="AG10" s="949"/>
      <c r="AH10" s="949"/>
      <c r="AI10" s="949"/>
      <c r="AJ10" s="949"/>
      <c r="AK10" s="949"/>
      <c r="AL10" s="949"/>
      <c r="AM10" s="949"/>
      <c r="AN10" s="949"/>
      <c r="AO10" s="949"/>
      <c r="AP10" s="949"/>
      <c r="AQ10" s="949"/>
      <c r="AR10" s="949"/>
      <c r="AS10" s="949"/>
      <c r="AT10" s="949"/>
      <c r="AU10" s="949"/>
      <c r="AV10" s="949"/>
      <c r="AW10" s="949"/>
      <c r="AX10" s="949"/>
      <c r="AY10" s="949"/>
      <c r="AZ10" s="949"/>
      <c r="BA10" s="949"/>
      <c r="BB10" s="949"/>
      <c r="BC10" s="949"/>
      <c r="BD10" s="949"/>
      <c r="BE10" s="949"/>
      <c r="BF10" s="949"/>
      <c r="BG10" s="949"/>
      <c r="BH10" s="949"/>
      <c r="BI10" s="949"/>
      <c r="BJ10" s="949"/>
      <c r="BK10" s="949"/>
      <c r="BL10" s="949"/>
      <c r="BM10" s="949"/>
      <c r="BN10" s="949"/>
      <c r="BO10" s="949"/>
      <c r="BP10" s="949"/>
      <c r="BQ10" s="949"/>
      <c r="BR10" s="949"/>
      <c r="BS10" s="949"/>
      <c r="BT10" s="949"/>
      <c r="BU10" s="949"/>
      <c r="BV10" s="949"/>
      <c r="BW10" s="949"/>
      <c r="BX10" s="949"/>
      <c r="BY10" s="949"/>
      <c r="BZ10" s="949"/>
      <c r="CA10" s="949"/>
      <c r="CB10" s="949"/>
      <c r="CC10" s="949"/>
      <c r="CD10" s="949"/>
      <c r="CE10" s="949"/>
      <c r="CF10" s="949"/>
      <c r="CG10" s="949"/>
      <c r="CH10" s="949"/>
      <c r="CI10" s="949"/>
      <c r="CJ10" s="949"/>
      <c r="CK10" s="949"/>
      <c r="CL10" s="949"/>
      <c r="CM10" s="949"/>
      <c r="CN10" s="949"/>
      <c r="CO10" s="949"/>
      <c r="CP10" s="949"/>
      <c r="CQ10" s="949"/>
      <c r="CR10" s="949"/>
      <c r="CS10" s="949"/>
      <c r="CT10" s="949"/>
      <c r="CU10" s="949"/>
      <c r="CV10" s="949"/>
      <c r="CW10" s="949"/>
      <c r="CX10" s="949"/>
      <c r="CY10" s="949"/>
      <c r="CZ10" s="949"/>
      <c r="DA10" s="949"/>
      <c r="DB10" s="949"/>
      <c r="DC10" s="949"/>
    </row>
    <row r="11" spans="1:107" s="954" customFormat="1" ht="8.5">
      <c r="A11" s="950">
        <v>1</v>
      </c>
      <c r="B11" s="951" t="s">
        <v>1806</v>
      </c>
      <c r="C11" s="952"/>
      <c r="D11" s="953"/>
      <c r="E11" s="953"/>
      <c r="F11" s="953"/>
      <c r="G11" s="953"/>
      <c r="H11" s="953"/>
      <c r="I11" s="953"/>
      <c r="J11" s="953"/>
      <c r="K11" s="953"/>
      <c r="L11" s="953"/>
      <c r="M11" s="953"/>
      <c r="N11" s="953"/>
      <c r="O11" s="953"/>
      <c r="P11" s="953"/>
      <c r="Q11" s="953"/>
      <c r="R11" s="953"/>
      <c r="S11" s="949"/>
      <c r="T11" s="949"/>
      <c r="U11" s="949"/>
      <c r="V11" s="949"/>
      <c r="W11" s="949"/>
      <c r="X11" s="949"/>
      <c r="Y11" s="949"/>
      <c r="Z11" s="949"/>
      <c r="AA11" s="949"/>
      <c r="AB11" s="949"/>
      <c r="AC11" s="949"/>
      <c r="AD11" s="949"/>
      <c r="AE11" s="949"/>
      <c r="AF11" s="949"/>
      <c r="AG11" s="949"/>
      <c r="AH11" s="949"/>
      <c r="AI11" s="949"/>
      <c r="AJ11" s="949"/>
      <c r="AK11" s="949"/>
      <c r="AL11" s="949"/>
      <c r="AM11" s="949"/>
      <c r="AN11" s="949"/>
      <c r="AO11" s="949"/>
      <c r="AP11" s="949"/>
      <c r="AQ11" s="949"/>
      <c r="AR11" s="949"/>
      <c r="AS11" s="949"/>
      <c r="AT11" s="949"/>
      <c r="AU11" s="949"/>
      <c r="AV11" s="949"/>
      <c r="AW11" s="949"/>
      <c r="AX11" s="949"/>
      <c r="AY11" s="949"/>
      <c r="AZ11" s="949"/>
      <c r="BA11" s="949"/>
      <c r="BB11" s="949"/>
      <c r="BC11" s="949"/>
      <c r="BD11" s="949"/>
      <c r="BE11" s="949"/>
      <c r="BF11" s="949"/>
      <c r="BG11" s="949"/>
      <c r="BH11" s="949"/>
      <c r="BI11" s="949"/>
      <c r="BJ11" s="949"/>
      <c r="BK11" s="949"/>
      <c r="BL11" s="949"/>
      <c r="BM11" s="949"/>
      <c r="BN11" s="949"/>
      <c r="BO11" s="949"/>
      <c r="BP11" s="949"/>
      <c r="BQ11" s="949"/>
      <c r="BR11" s="949"/>
      <c r="BS11" s="949"/>
      <c r="BT11" s="949"/>
      <c r="BU11" s="949"/>
      <c r="BV11" s="949"/>
      <c r="BW11" s="949"/>
      <c r="BX11" s="949"/>
      <c r="BY11" s="949"/>
      <c r="BZ11" s="949"/>
      <c r="CA11" s="949"/>
      <c r="CB11" s="949"/>
      <c r="CC11" s="949"/>
      <c r="CD11" s="949"/>
      <c r="CE11" s="949"/>
      <c r="CF11" s="949"/>
      <c r="CG11" s="949"/>
      <c r="CH11" s="949"/>
      <c r="CI11" s="949"/>
      <c r="CJ11" s="949"/>
      <c r="CK11" s="949"/>
      <c r="CL11" s="949"/>
      <c r="CM11" s="949"/>
      <c r="CN11" s="949"/>
      <c r="CO11" s="949"/>
      <c r="CP11" s="949"/>
      <c r="CQ11" s="949"/>
      <c r="CR11" s="949"/>
      <c r="CS11" s="949"/>
      <c r="CT11" s="949"/>
      <c r="CU11" s="949"/>
      <c r="CV11" s="949"/>
      <c r="CW11" s="949"/>
      <c r="CX11" s="949"/>
      <c r="CY11" s="949"/>
      <c r="CZ11" s="949"/>
      <c r="DA11" s="949"/>
      <c r="DB11" s="949"/>
      <c r="DC11" s="949"/>
    </row>
    <row r="12" spans="1:107" s="954" customFormat="1" ht="17">
      <c r="A12" s="955"/>
      <c r="B12" s="956" t="s">
        <v>1825</v>
      </c>
      <c r="C12" s="957"/>
      <c r="D12" s="958"/>
      <c r="E12" s="958"/>
      <c r="F12" s="958"/>
      <c r="G12" s="958"/>
      <c r="H12" s="958"/>
      <c r="I12" s="958"/>
      <c r="J12" s="958"/>
      <c r="K12" s="958"/>
      <c r="L12" s="958"/>
      <c r="M12" s="958"/>
      <c r="N12" s="958"/>
      <c r="O12" s="958"/>
      <c r="P12" s="958"/>
      <c r="Q12" s="958"/>
      <c r="R12" s="959"/>
      <c r="S12" s="949"/>
      <c r="T12" s="949"/>
      <c r="U12" s="949"/>
      <c r="V12" s="949"/>
      <c r="W12" s="949"/>
      <c r="X12" s="949"/>
      <c r="Y12" s="949"/>
      <c r="Z12" s="949"/>
      <c r="AA12" s="949"/>
      <c r="AB12" s="949"/>
      <c r="AC12" s="949"/>
      <c r="AD12" s="949"/>
      <c r="AE12" s="949"/>
      <c r="AF12" s="949"/>
      <c r="AG12" s="949"/>
      <c r="AH12" s="949"/>
      <c r="AI12" s="949"/>
      <c r="AJ12" s="949"/>
      <c r="AK12" s="949"/>
      <c r="AL12" s="949"/>
      <c r="AM12" s="949"/>
      <c r="AN12" s="949"/>
      <c r="AO12" s="949"/>
      <c r="AP12" s="949"/>
      <c r="AQ12" s="949"/>
      <c r="AR12" s="949"/>
      <c r="AS12" s="949"/>
      <c r="AT12" s="949"/>
      <c r="AU12" s="949"/>
      <c r="AV12" s="949"/>
      <c r="AW12" s="949"/>
      <c r="AX12" s="949"/>
      <c r="AY12" s="949"/>
      <c r="AZ12" s="949"/>
      <c r="BA12" s="949"/>
      <c r="BB12" s="949"/>
      <c r="BC12" s="949"/>
      <c r="BD12" s="949"/>
      <c r="BE12" s="949"/>
      <c r="BF12" s="949"/>
      <c r="BG12" s="949"/>
      <c r="BH12" s="949"/>
      <c r="BI12" s="949"/>
      <c r="BJ12" s="949"/>
      <c r="BK12" s="949"/>
      <c r="BL12" s="949"/>
      <c r="BM12" s="949"/>
      <c r="BN12" s="949"/>
      <c r="BO12" s="949"/>
      <c r="BP12" s="949"/>
      <c r="BQ12" s="949"/>
      <c r="BR12" s="949"/>
      <c r="BS12" s="949"/>
      <c r="BT12" s="949"/>
      <c r="BU12" s="949"/>
      <c r="BV12" s="949"/>
      <c r="BW12" s="949"/>
      <c r="BX12" s="949"/>
      <c r="BY12" s="949"/>
      <c r="BZ12" s="949"/>
      <c r="CA12" s="949"/>
      <c r="CB12" s="949"/>
      <c r="CC12" s="949"/>
      <c r="CD12" s="949"/>
      <c r="CE12" s="949"/>
      <c r="CF12" s="949"/>
      <c r="CG12" s="949"/>
      <c r="CH12" s="949"/>
      <c r="CI12" s="949"/>
      <c r="CJ12" s="949"/>
      <c r="CK12" s="949"/>
      <c r="CL12" s="949"/>
      <c r="CM12" s="949"/>
      <c r="CN12" s="949"/>
      <c r="CO12" s="949"/>
      <c r="CP12" s="949"/>
      <c r="CQ12" s="949"/>
      <c r="CR12" s="949"/>
      <c r="CS12" s="949"/>
      <c r="CT12" s="949"/>
      <c r="CU12" s="949"/>
      <c r="CV12" s="949"/>
      <c r="CW12" s="949"/>
      <c r="CX12" s="949"/>
      <c r="CY12" s="949"/>
      <c r="CZ12" s="949"/>
      <c r="DA12" s="949"/>
      <c r="DB12" s="949"/>
      <c r="DC12" s="949"/>
    </row>
    <row r="13" spans="1:107" s="942" customFormat="1" ht="8.5">
      <c r="A13" s="960">
        <v>2</v>
      </c>
      <c r="B13" s="951" t="s">
        <v>1615</v>
      </c>
      <c r="C13" s="961"/>
      <c r="D13" s="961"/>
      <c r="E13" s="961"/>
      <c r="F13" s="961"/>
      <c r="G13" s="961"/>
      <c r="H13" s="961"/>
      <c r="I13" s="961"/>
      <c r="J13" s="961"/>
      <c r="K13" s="961"/>
      <c r="L13" s="961"/>
      <c r="M13" s="961"/>
      <c r="N13" s="961"/>
      <c r="O13" s="961"/>
      <c r="P13" s="961"/>
      <c r="Q13" s="961"/>
      <c r="R13" s="962"/>
      <c r="S13" s="949"/>
      <c r="T13" s="949"/>
      <c r="U13" s="949"/>
      <c r="V13" s="949"/>
      <c r="W13" s="949"/>
      <c r="X13" s="949"/>
      <c r="Y13" s="949"/>
      <c r="Z13" s="949"/>
      <c r="AA13" s="949"/>
      <c r="AB13" s="949"/>
      <c r="AC13" s="949"/>
      <c r="AD13" s="949"/>
      <c r="AE13" s="949"/>
      <c r="AF13" s="949"/>
      <c r="AG13" s="949"/>
      <c r="AH13" s="949"/>
      <c r="AI13" s="949"/>
      <c r="AJ13" s="949"/>
      <c r="AK13" s="949"/>
      <c r="AL13" s="949"/>
      <c r="AM13" s="949"/>
      <c r="AN13" s="949"/>
      <c r="AO13" s="949"/>
      <c r="AP13" s="949"/>
      <c r="AQ13" s="949"/>
      <c r="AR13" s="949"/>
      <c r="AS13" s="949"/>
      <c r="AT13" s="949"/>
      <c r="AU13" s="949"/>
      <c r="AV13" s="949"/>
      <c r="AW13" s="949"/>
      <c r="AX13" s="949"/>
      <c r="AY13" s="949"/>
      <c r="AZ13" s="949"/>
      <c r="BA13" s="949"/>
      <c r="BB13" s="949"/>
      <c r="BC13" s="949"/>
      <c r="BD13" s="949"/>
      <c r="BE13" s="949"/>
      <c r="BF13" s="949"/>
      <c r="BG13" s="949"/>
      <c r="BH13" s="949"/>
      <c r="BI13" s="949"/>
      <c r="BJ13" s="949"/>
      <c r="BK13" s="949"/>
      <c r="BL13" s="949"/>
      <c r="BM13" s="949"/>
      <c r="BN13" s="949"/>
      <c r="BO13" s="949"/>
      <c r="BP13" s="949"/>
      <c r="BQ13" s="949"/>
      <c r="BR13" s="949"/>
      <c r="BS13" s="949"/>
      <c r="BT13" s="949"/>
      <c r="BU13" s="949"/>
      <c r="BV13" s="949"/>
      <c r="BW13" s="949"/>
      <c r="BX13" s="949"/>
      <c r="BY13" s="949"/>
      <c r="BZ13" s="949"/>
      <c r="CA13" s="949"/>
      <c r="CB13" s="949"/>
      <c r="CC13" s="949"/>
      <c r="CD13" s="949"/>
      <c r="CE13" s="949"/>
      <c r="CF13" s="949"/>
      <c r="CG13" s="949"/>
      <c r="CH13" s="949"/>
      <c r="CI13" s="949"/>
      <c r="CJ13" s="949"/>
      <c r="CK13" s="949"/>
      <c r="CL13" s="949"/>
      <c r="CM13" s="949"/>
      <c r="CN13" s="949"/>
      <c r="CO13" s="949"/>
      <c r="CP13" s="949"/>
      <c r="CQ13" s="949"/>
      <c r="CR13" s="949"/>
      <c r="CS13" s="949"/>
      <c r="CT13" s="949"/>
      <c r="CU13" s="949"/>
      <c r="CV13" s="949"/>
      <c r="CW13" s="949"/>
      <c r="CX13" s="949"/>
      <c r="CY13" s="949"/>
      <c r="CZ13" s="949"/>
      <c r="DA13" s="949"/>
      <c r="DB13" s="949"/>
      <c r="DC13" s="949"/>
    </row>
    <row r="14" spans="1:107" s="942" customFormat="1" ht="8.5">
      <c r="A14" s="960">
        <v>3</v>
      </c>
      <c r="B14" s="963" t="s">
        <v>109</v>
      </c>
      <c r="C14" s="961"/>
      <c r="D14" s="961"/>
      <c r="E14" s="961"/>
      <c r="F14" s="961"/>
      <c r="G14" s="961"/>
      <c r="H14" s="961"/>
      <c r="I14" s="961"/>
      <c r="J14" s="961"/>
      <c r="K14" s="961"/>
      <c r="L14" s="961"/>
      <c r="M14" s="961"/>
      <c r="N14" s="961"/>
      <c r="O14" s="961"/>
      <c r="P14" s="961"/>
      <c r="Q14" s="961"/>
      <c r="R14" s="962"/>
      <c r="S14" s="949"/>
      <c r="T14" s="949"/>
      <c r="U14" s="949"/>
      <c r="V14" s="949"/>
      <c r="W14" s="949"/>
      <c r="X14" s="949"/>
      <c r="Y14" s="949"/>
      <c r="Z14" s="949"/>
      <c r="AA14" s="949"/>
      <c r="AB14" s="949"/>
      <c r="AC14" s="949"/>
      <c r="AD14" s="949"/>
      <c r="AE14" s="949"/>
      <c r="AF14" s="949"/>
      <c r="AG14" s="949"/>
      <c r="AH14" s="949"/>
      <c r="AI14" s="949"/>
      <c r="AJ14" s="949"/>
      <c r="AK14" s="949"/>
      <c r="AL14" s="949"/>
      <c r="AM14" s="949"/>
      <c r="AN14" s="949"/>
      <c r="AO14" s="949"/>
      <c r="AP14" s="949"/>
      <c r="AQ14" s="949"/>
      <c r="AR14" s="949"/>
      <c r="AS14" s="949"/>
      <c r="AT14" s="949"/>
      <c r="AU14" s="949"/>
      <c r="AV14" s="949"/>
      <c r="AW14" s="949"/>
      <c r="AX14" s="949"/>
      <c r="AY14" s="949"/>
      <c r="AZ14" s="949"/>
      <c r="BA14" s="949"/>
      <c r="BB14" s="949"/>
      <c r="BC14" s="949"/>
      <c r="BD14" s="949"/>
      <c r="BE14" s="949"/>
      <c r="BF14" s="949"/>
      <c r="BG14" s="949"/>
      <c r="BH14" s="949"/>
      <c r="BI14" s="949"/>
      <c r="BJ14" s="949"/>
      <c r="BK14" s="949"/>
      <c r="BL14" s="949"/>
      <c r="BM14" s="949"/>
      <c r="BN14" s="949"/>
      <c r="BO14" s="949"/>
      <c r="BP14" s="949"/>
      <c r="BQ14" s="949"/>
      <c r="BR14" s="949"/>
      <c r="BS14" s="949"/>
      <c r="BT14" s="949"/>
      <c r="BU14" s="949"/>
      <c r="BV14" s="949"/>
      <c r="BW14" s="949"/>
      <c r="BX14" s="949"/>
      <c r="BY14" s="949"/>
      <c r="BZ14" s="949"/>
      <c r="CA14" s="949"/>
      <c r="CB14" s="949"/>
      <c r="CC14" s="949"/>
      <c r="CD14" s="949"/>
      <c r="CE14" s="949"/>
      <c r="CF14" s="949"/>
      <c r="CG14" s="949"/>
      <c r="CH14" s="949"/>
      <c r="CI14" s="949"/>
      <c r="CJ14" s="949"/>
      <c r="CK14" s="949"/>
      <c r="CL14" s="949"/>
      <c r="CM14" s="949"/>
      <c r="CN14" s="949"/>
      <c r="CO14" s="949"/>
      <c r="CP14" s="949"/>
      <c r="CQ14" s="949"/>
      <c r="CR14" s="949"/>
      <c r="CS14" s="949"/>
      <c r="CT14" s="949"/>
      <c r="CU14" s="949"/>
      <c r="CV14" s="949"/>
      <c r="CW14" s="949"/>
      <c r="CX14" s="949"/>
      <c r="CY14" s="949"/>
      <c r="CZ14" s="949"/>
      <c r="DA14" s="949"/>
      <c r="DB14" s="949"/>
      <c r="DC14" s="949"/>
    </row>
    <row r="15" spans="1:107" s="942" customFormat="1" ht="8.5">
      <c r="A15" s="960">
        <v>4</v>
      </c>
      <c r="B15" s="964" t="s">
        <v>1807</v>
      </c>
      <c r="C15" s="961"/>
      <c r="D15" s="961"/>
      <c r="E15" s="961"/>
      <c r="F15" s="961"/>
      <c r="G15" s="961"/>
      <c r="H15" s="961"/>
      <c r="I15" s="965"/>
      <c r="J15" s="965"/>
      <c r="K15" s="965"/>
      <c r="L15" s="965"/>
      <c r="M15" s="965"/>
      <c r="N15" s="961"/>
      <c r="O15" s="961"/>
      <c r="P15" s="961"/>
      <c r="Q15" s="961"/>
      <c r="R15" s="962"/>
      <c r="S15" s="949"/>
      <c r="T15" s="949"/>
      <c r="U15" s="949"/>
      <c r="V15" s="949"/>
      <c r="W15" s="949"/>
      <c r="X15" s="949"/>
      <c r="Y15" s="949"/>
      <c r="Z15" s="949"/>
      <c r="AA15" s="949"/>
      <c r="AB15" s="949"/>
      <c r="AC15" s="949"/>
      <c r="AD15" s="949"/>
      <c r="AE15" s="949"/>
      <c r="AF15" s="949"/>
      <c r="AG15" s="949"/>
      <c r="AH15" s="949"/>
      <c r="AI15" s="949"/>
      <c r="AJ15" s="949"/>
      <c r="AK15" s="949"/>
      <c r="AL15" s="949"/>
      <c r="AM15" s="949"/>
      <c r="AN15" s="949"/>
      <c r="AO15" s="949"/>
      <c r="AP15" s="949"/>
      <c r="AQ15" s="949"/>
      <c r="AR15" s="949"/>
      <c r="AS15" s="949"/>
      <c r="AT15" s="949"/>
      <c r="AU15" s="949"/>
      <c r="AV15" s="949"/>
      <c r="AW15" s="949"/>
      <c r="AX15" s="949"/>
      <c r="AY15" s="949"/>
      <c r="AZ15" s="949"/>
      <c r="BA15" s="949"/>
      <c r="BB15" s="949"/>
      <c r="BC15" s="949"/>
      <c r="BD15" s="949"/>
      <c r="BE15" s="949"/>
      <c r="BF15" s="949"/>
      <c r="BG15" s="949"/>
      <c r="BH15" s="949"/>
      <c r="BI15" s="949"/>
      <c r="BJ15" s="949"/>
      <c r="BK15" s="949"/>
      <c r="BL15" s="949"/>
      <c r="BM15" s="949"/>
      <c r="BN15" s="949"/>
      <c r="BO15" s="949"/>
      <c r="BP15" s="949"/>
      <c r="BQ15" s="949"/>
      <c r="BR15" s="949"/>
      <c r="BS15" s="949"/>
      <c r="BT15" s="949"/>
      <c r="BU15" s="949"/>
      <c r="BV15" s="949"/>
      <c r="BW15" s="949"/>
      <c r="BX15" s="949"/>
      <c r="BY15" s="949"/>
      <c r="BZ15" s="949"/>
      <c r="CA15" s="949"/>
      <c r="CB15" s="949"/>
      <c r="CC15" s="949"/>
      <c r="CD15" s="949"/>
      <c r="CE15" s="949"/>
      <c r="CF15" s="949"/>
      <c r="CG15" s="949"/>
      <c r="CH15" s="949"/>
      <c r="CI15" s="949"/>
      <c r="CJ15" s="949"/>
      <c r="CK15" s="949"/>
      <c r="CL15" s="949"/>
      <c r="CM15" s="949"/>
      <c r="CN15" s="949"/>
      <c r="CO15" s="949"/>
      <c r="CP15" s="949"/>
      <c r="CQ15" s="949"/>
      <c r="CR15" s="949"/>
      <c r="CS15" s="949"/>
      <c r="CT15" s="949"/>
      <c r="CU15" s="949"/>
      <c r="CV15" s="949"/>
      <c r="CW15" s="949"/>
      <c r="CX15" s="949"/>
      <c r="CY15" s="949"/>
      <c r="CZ15" s="949"/>
      <c r="DA15" s="949"/>
      <c r="DB15" s="949"/>
      <c r="DC15" s="949"/>
    </row>
    <row r="16" spans="1:107" s="942" customFormat="1" ht="8.5">
      <c r="A16" s="960">
        <v>5</v>
      </c>
      <c r="B16" s="964" t="s">
        <v>1607</v>
      </c>
      <c r="C16" s="961"/>
      <c r="D16" s="961"/>
      <c r="E16" s="961"/>
      <c r="F16" s="961"/>
      <c r="G16" s="961"/>
      <c r="H16" s="961"/>
      <c r="I16" s="965"/>
      <c r="J16" s="965"/>
      <c r="K16" s="965"/>
      <c r="L16" s="965"/>
      <c r="M16" s="965"/>
      <c r="N16" s="961"/>
      <c r="O16" s="961"/>
      <c r="P16" s="961"/>
      <c r="Q16" s="961"/>
      <c r="R16" s="962"/>
      <c r="S16" s="949"/>
      <c r="T16" s="949"/>
      <c r="U16" s="949"/>
      <c r="V16" s="949"/>
      <c r="W16" s="949"/>
      <c r="X16" s="949"/>
      <c r="Y16" s="949"/>
      <c r="Z16" s="949"/>
      <c r="AA16" s="949"/>
      <c r="AB16" s="949"/>
      <c r="AC16" s="949"/>
      <c r="AD16" s="949"/>
      <c r="AE16" s="949"/>
      <c r="AF16" s="949"/>
      <c r="AG16" s="949"/>
      <c r="AH16" s="949"/>
      <c r="AI16" s="949"/>
      <c r="AJ16" s="949"/>
      <c r="AK16" s="949"/>
      <c r="AL16" s="949"/>
      <c r="AM16" s="949"/>
      <c r="AN16" s="949"/>
      <c r="AO16" s="949"/>
      <c r="AP16" s="949"/>
      <c r="AQ16" s="949"/>
      <c r="AR16" s="949"/>
      <c r="AS16" s="949"/>
      <c r="AT16" s="949"/>
      <c r="AU16" s="949"/>
      <c r="AV16" s="949"/>
      <c r="AW16" s="949"/>
      <c r="AX16" s="949"/>
      <c r="AY16" s="949"/>
      <c r="AZ16" s="949"/>
      <c r="BA16" s="949"/>
      <c r="BB16" s="949"/>
      <c r="BC16" s="949"/>
      <c r="BD16" s="949"/>
      <c r="BE16" s="949"/>
      <c r="BF16" s="949"/>
      <c r="BG16" s="949"/>
      <c r="BH16" s="949"/>
      <c r="BI16" s="949"/>
      <c r="BJ16" s="949"/>
      <c r="BK16" s="949"/>
      <c r="BL16" s="949"/>
      <c r="BM16" s="949"/>
      <c r="BN16" s="949"/>
      <c r="BO16" s="949"/>
      <c r="BP16" s="949"/>
      <c r="BQ16" s="949"/>
      <c r="BR16" s="949"/>
      <c r="BS16" s="949"/>
      <c r="BT16" s="949"/>
      <c r="BU16" s="949"/>
      <c r="BV16" s="949"/>
      <c r="BW16" s="949"/>
      <c r="BX16" s="949"/>
      <c r="BY16" s="949"/>
      <c r="BZ16" s="949"/>
      <c r="CA16" s="949"/>
      <c r="CB16" s="949"/>
      <c r="CC16" s="949"/>
      <c r="CD16" s="949"/>
      <c r="CE16" s="949"/>
      <c r="CF16" s="949"/>
      <c r="CG16" s="949"/>
      <c r="CH16" s="949"/>
      <c r="CI16" s="949"/>
      <c r="CJ16" s="949"/>
      <c r="CK16" s="949"/>
      <c r="CL16" s="949"/>
      <c r="CM16" s="949"/>
      <c r="CN16" s="949"/>
      <c r="CO16" s="949"/>
      <c r="CP16" s="949"/>
      <c r="CQ16" s="949"/>
      <c r="CR16" s="949"/>
      <c r="CS16" s="949"/>
      <c r="CT16" s="949"/>
      <c r="CU16" s="949"/>
      <c r="CV16" s="949"/>
      <c r="CW16" s="949"/>
      <c r="CX16" s="949"/>
      <c r="CY16" s="949"/>
      <c r="CZ16" s="949"/>
      <c r="DA16" s="949"/>
      <c r="DB16" s="949"/>
      <c r="DC16" s="949"/>
    </row>
    <row r="17" spans="1:107" s="942" customFormat="1" ht="8.5">
      <c r="A17" s="960">
        <v>6</v>
      </c>
      <c r="B17" s="963" t="s">
        <v>106</v>
      </c>
      <c r="C17" s="961"/>
      <c r="D17" s="961"/>
      <c r="E17" s="961"/>
      <c r="F17" s="961"/>
      <c r="G17" s="961"/>
      <c r="H17" s="961"/>
      <c r="I17" s="961"/>
      <c r="J17" s="961"/>
      <c r="K17" s="961"/>
      <c r="L17" s="961"/>
      <c r="M17" s="961"/>
      <c r="N17" s="961"/>
      <c r="O17" s="961"/>
      <c r="P17" s="961"/>
      <c r="Q17" s="961"/>
      <c r="R17" s="962"/>
      <c r="S17" s="949"/>
      <c r="T17" s="949"/>
      <c r="U17" s="949"/>
      <c r="V17" s="949"/>
      <c r="W17" s="949"/>
      <c r="X17" s="949"/>
      <c r="Y17" s="949"/>
      <c r="Z17" s="949"/>
      <c r="AA17" s="949"/>
      <c r="AB17" s="949"/>
      <c r="AC17" s="949"/>
      <c r="AD17" s="949"/>
      <c r="AE17" s="949"/>
      <c r="AF17" s="949"/>
      <c r="AG17" s="949"/>
      <c r="AH17" s="949"/>
      <c r="AI17" s="949"/>
      <c r="AJ17" s="949"/>
      <c r="AK17" s="949"/>
      <c r="AL17" s="949"/>
      <c r="AM17" s="949"/>
      <c r="AN17" s="949"/>
      <c r="AO17" s="949"/>
      <c r="AP17" s="949"/>
      <c r="AQ17" s="949"/>
      <c r="AR17" s="949"/>
      <c r="AS17" s="949"/>
      <c r="AT17" s="949"/>
      <c r="AU17" s="949"/>
      <c r="AV17" s="949"/>
      <c r="AW17" s="949"/>
      <c r="AX17" s="949"/>
      <c r="AY17" s="949"/>
      <c r="AZ17" s="949"/>
      <c r="BA17" s="949"/>
      <c r="BB17" s="949"/>
      <c r="BC17" s="949"/>
      <c r="BD17" s="949"/>
      <c r="BE17" s="949"/>
      <c r="BF17" s="949"/>
      <c r="BG17" s="949"/>
      <c r="BH17" s="949"/>
      <c r="BI17" s="949"/>
      <c r="BJ17" s="949"/>
      <c r="BK17" s="949"/>
      <c r="BL17" s="949"/>
      <c r="BM17" s="949"/>
      <c r="BN17" s="949"/>
      <c r="BO17" s="949"/>
      <c r="BP17" s="949"/>
      <c r="BQ17" s="949"/>
      <c r="BR17" s="949"/>
      <c r="BS17" s="949"/>
      <c r="BT17" s="949"/>
      <c r="BU17" s="949"/>
      <c r="BV17" s="949"/>
      <c r="BW17" s="949"/>
      <c r="BX17" s="949"/>
      <c r="BY17" s="949"/>
      <c r="BZ17" s="949"/>
      <c r="CA17" s="949"/>
      <c r="CB17" s="949"/>
      <c r="CC17" s="949"/>
      <c r="CD17" s="949"/>
      <c r="CE17" s="949"/>
      <c r="CF17" s="949"/>
      <c r="CG17" s="949"/>
      <c r="CH17" s="949"/>
      <c r="CI17" s="949"/>
      <c r="CJ17" s="949"/>
      <c r="CK17" s="949"/>
      <c r="CL17" s="949"/>
      <c r="CM17" s="949"/>
      <c r="CN17" s="949"/>
      <c r="CO17" s="949"/>
      <c r="CP17" s="949"/>
      <c r="CQ17" s="949"/>
      <c r="CR17" s="949"/>
      <c r="CS17" s="949"/>
      <c r="CT17" s="949"/>
      <c r="CU17" s="949"/>
      <c r="CV17" s="949"/>
      <c r="CW17" s="949"/>
      <c r="CX17" s="949"/>
      <c r="CY17" s="949"/>
      <c r="CZ17" s="949"/>
      <c r="DA17" s="949"/>
      <c r="DB17" s="949"/>
      <c r="DC17" s="949"/>
    </row>
    <row r="18" spans="1:107" s="942" customFormat="1" ht="8.5">
      <c r="A18" s="960">
        <v>7</v>
      </c>
      <c r="B18" s="963" t="s">
        <v>457</v>
      </c>
      <c r="C18" s="961"/>
      <c r="D18" s="961"/>
      <c r="E18" s="961"/>
      <c r="F18" s="961"/>
      <c r="G18" s="961"/>
      <c r="H18" s="961"/>
      <c r="I18" s="961"/>
      <c r="J18" s="961"/>
      <c r="K18" s="961"/>
      <c r="L18" s="961"/>
      <c r="M18" s="961"/>
      <c r="N18" s="961"/>
      <c r="O18" s="961"/>
      <c r="P18" s="961"/>
      <c r="Q18" s="961"/>
      <c r="R18" s="962"/>
      <c r="S18" s="949"/>
      <c r="T18" s="949"/>
      <c r="U18" s="949"/>
      <c r="V18" s="949"/>
      <c r="W18" s="949"/>
      <c r="X18" s="949"/>
      <c r="Y18" s="949"/>
      <c r="Z18" s="949"/>
      <c r="AA18" s="949"/>
      <c r="AB18" s="949"/>
      <c r="AC18" s="949"/>
      <c r="AD18" s="949"/>
      <c r="AE18" s="949"/>
      <c r="AF18" s="949"/>
      <c r="AG18" s="949"/>
      <c r="AH18" s="949"/>
      <c r="AI18" s="949"/>
      <c r="AJ18" s="949"/>
      <c r="AK18" s="949"/>
      <c r="AL18" s="949"/>
      <c r="AM18" s="949"/>
      <c r="AN18" s="949"/>
      <c r="AO18" s="949"/>
      <c r="AP18" s="949"/>
      <c r="AQ18" s="949"/>
      <c r="AR18" s="949"/>
      <c r="AS18" s="949"/>
      <c r="AT18" s="949"/>
      <c r="AU18" s="949"/>
      <c r="AV18" s="949"/>
      <c r="AW18" s="949"/>
      <c r="AX18" s="949"/>
      <c r="AY18" s="949"/>
      <c r="AZ18" s="949"/>
      <c r="BA18" s="949"/>
      <c r="BB18" s="949"/>
      <c r="BC18" s="949"/>
      <c r="BD18" s="949"/>
      <c r="BE18" s="949"/>
      <c r="BF18" s="949"/>
      <c r="BG18" s="949"/>
      <c r="BH18" s="949"/>
      <c r="BI18" s="949"/>
      <c r="BJ18" s="949"/>
      <c r="BK18" s="949"/>
      <c r="BL18" s="949"/>
      <c r="BM18" s="949"/>
      <c r="BN18" s="949"/>
      <c r="BO18" s="949"/>
      <c r="BP18" s="949"/>
      <c r="BQ18" s="949"/>
      <c r="BR18" s="949"/>
      <c r="BS18" s="949"/>
      <c r="BT18" s="949"/>
      <c r="BU18" s="949"/>
      <c r="BV18" s="949"/>
      <c r="BW18" s="949"/>
      <c r="BX18" s="949"/>
      <c r="BY18" s="949"/>
      <c r="BZ18" s="949"/>
      <c r="CA18" s="949"/>
      <c r="CB18" s="949"/>
      <c r="CC18" s="949"/>
      <c r="CD18" s="949"/>
      <c r="CE18" s="949"/>
      <c r="CF18" s="949"/>
      <c r="CG18" s="949"/>
      <c r="CH18" s="949"/>
      <c r="CI18" s="949"/>
      <c r="CJ18" s="949"/>
      <c r="CK18" s="949"/>
      <c r="CL18" s="949"/>
      <c r="CM18" s="949"/>
      <c r="CN18" s="949"/>
      <c r="CO18" s="949"/>
      <c r="CP18" s="949"/>
      <c r="CQ18" s="949"/>
      <c r="CR18" s="949"/>
      <c r="CS18" s="949"/>
      <c r="CT18" s="949"/>
      <c r="CU18" s="949"/>
      <c r="CV18" s="949"/>
      <c r="CW18" s="949"/>
      <c r="CX18" s="949"/>
      <c r="CY18" s="949"/>
      <c r="CZ18" s="949"/>
      <c r="DA18" s="949"/>
      <c r="DB18" s="949"/>
      <c r="DC18" s="949"/>
    </row>
    <row r="19" spans="1:107" s="942" customFormat="1" ht="8.5">
      <c r="A19" s="960">
        <v>8</v>
      </c>
      <c r="B19" s="951" t="s">
        <v>1616</v>
      </c>
      <c r="C19" s="961"/>
      <c r="D19" s="961"/>
      <c r="E19" s="961"/>
      <c r="F19" s="961"/>
      <c r="G19" s="961"/>
      <c r="H19" s="961"/>
      <c r="I19" s="961"/>
      <c r="J19" s="961"/>
      <c r="K19" s="961"/>
      <c r="L19" s="961"/>
      <c r="M19" s="961"/>
      <c r="N19" s="961"/>
      <c r="O19" s="961"/>
      <c r="P19" s="961"/>
      <c r="Q19" s="961"/>
      <c r="R19" s="962"/>
      <c r="S19" s="949"/>
      <c r="T19" s="949"/>
      <c r="U19" s="949"/>
      <c r="V19" s="949"/>
      <c r="W19" s="949"/>
      <c r="X19" s="949"/>
      <c r="Y19" s="949"/>
      <c r="Z19" s="949"/>
      <c r="AA19" s="949"/>
      <c r="AB19" s="949"/>
      <c r="AC19" s="949"/>
      <c r="AD19" s="949"/>
      <c r="AE19" s="949"/>
      <c r="AF19" s="949"/>
      <c r="AG19" s="949"/>
      <c r="AH19" s="949"/>
      <c r="AI19" s="949"/>
      <c r="AJ19" s="949"/>
      <c r="AK19" s="949"/>
      <c r="AL19" s="949"/>
      <c r="AM19" s="949"/>
      <c r="AN19" s="949"/>
      <c r="AO19" s="949"/>
      <c r="AP19" s="949"/>
      <c r="AQ19" s="949"/>
      <c r="AR19" s="949"/>
      <c r="AS19" s="949"/>
      <c r="AT19" s="949"/>
      <c r="AU19" s="949"/>
      <c r="AV19" s="949"/>
      <c r="AW19" s="949"/>
      <c r="AX19" s="949"/>
      <c r="AY19" s="949"/>
      <c r="AZ19" s="949"/>
      <c r="BA19" s="949"/>
      <c r="BB19" s="949"/>
      <c r="BC19" s="949"/>
      <c r="BD19" s="949"/>
      <c r="BE19" s="949"/>
      <c r="BF19" s="949"/>
      <c r="BG19" s="949"/>
      <c r="BH19" s="949"/>
      <c r="BI19" s="949"/>
      <c r="BJ19" s="949"/>
      <c r="BK19" s="949"/>
      <c r="BL19" s="949"/>
      <c r="BM19" s="949"/>
      <c r="BN19" s="949"/>
      <c r="BO19" s="949"/>
      <c r="BP19" s="949"/>
      <c r="BQ19" s="949"/>
      <c r="BR19" s="949"/>
      <c r="BS19" s="949"/>
      <c r="BT19" s="949"/>
      <c r="BU19" s="949"/>
      <c r="BV19" s="949"/>
      <c r="BW19" s="949"/>
      <c r="BX19" s="949"/>
      <c r="BY19" s="949"/>
      <c r="BZ19" s="949"/>
      <c r="CA19" s="949"/>
      <c r="CB19" s="949"/>
      <c r="CC19" s="949"/>
      <c r="CD19" s="949"/>
      <c r="CE19" s="949"/>
      <c r="CF19" s="949"/>
      <c r="CG19" s="949"/>
      <c r="CH19" s="949"/>
      <c r="CI19" s="949"/>
      <c r="CJ19" s="949"/>
      <c r="CK19" s="949"/>
      <c r="CL19" s="949"/>
      <c r="CM19" s="949"/>
      <c r="CN19" s="949"/>
      <c r="CO19" s="949"/>
      <c r="CP19" s="949"/>
      <c r="CQ19" s="949"/>
      <c r="CR19" s="949"/>
      <c r="CS19" s="949"/>
      <c r="CT19" s="949"/>
      <c r="CU19" s="949"/>
      <c r="CV19" s="949"/>
      <c r="CW19" s="949"/>
      <c r="CX19" s="949"/>
      <c r="CY19" s="949"/>
      <c r="CZ19" s="949"/>
      <c r="DA19" s="949"/>
      <c r="DB19" s="949"/>
      <c r="DC19" s="949"/>
    </row>
    <row r="20" spans="1:107" s="942" customFormat="1" ht="8.5">
      <c r="A20" s="960">
        <v>9</v>
      </c>
      <c r="B20" s="963" t="s">
        <v>109</v>
      </c>
      <c r="C20" s="961"/>
      <c r="D20" s="961"/>
      <c r="E20" s="961"/>
      <c r="F20" s="961"/>
      <c r="G20" s="961"/>
      <c r="H20" s="961"/>
      <c r="I20" s="961"/>
      <c r="J20" s="961"/>
      <c r="K20" s="961"/>
      <c r="L20" s="961"/>
      <c r="M20" s="961"/>
      <c r="N20" s="961"/>
      <c r="O20" s="961"/>
      <c r="P20" s="961"/>
      <c r="Q20" s="961"/>
      <c r="R20" s="962"/>
      <c r="S20" s="949"/>
      <c r="T20" s="949"/>
      <c r="U20" s="949"/>
      <c r="V20" s="949"/>
      <c r="W20" s="949"/>
      <c r="X20" s="949"/>
      <c r="Y20" s="949"/>
      <c r="Z20" s="949"/>
      <c r="AA20" s="949"/>
      <c r="AB20" s="949"/>
      <c r="AC20" s="949"/>
      <c r="AD20" s="949"/>
      <c r="AE20" s="949"/>
      <c r="AF20" s="949"/>
      <c r="AG20" s="949"/>
      <c r="AH20" s="949"/>
      <c r="AI20" s="949"/>
      <c r="AJ20" s="949"/>
      <c r="AK20" s="949"/>
      <c r="AL20" s="949"/>
      <c r="AM20" s="949"/>
      <c r="AN20" s="949"/>
      <c r="AO20" s="949"/>
      <c r="AP20" s="949"/>
      <c r="AQ20" s="949"/>
      <c r="AR20" s="949"/>
      <c r="AS20" s="949"/>
      <c r="AT20" s="949"/>
      <c r="AU20" s="949"/>
      <c r="AV20" s="949"/>
      <c r="AW20" s="949"/>
      <c r="AX20" s="949"/>
      <c r="AY20" s="949"/>
      <c r="AZ20" s="949"/>
      <c r="BA20" s="949"/>
      <c r="BB20" s="949"/>
      <c r="BC20" s="949"/>
      <c r="BD20" s="949"/>
      <c r="BE20" s="949"/>
      <c r="BF20" s="949"/>
      <c r="BG20" s="949"/>
      <c r="BH20" s="949"/>
      <c r="BI20" s="949"/>
      <c r="BJ20" s="949"/>
      <c r="BK20" s="949"/>
      <c r="BL20" s="949"/>
      <c r="BM20" s="949"/>
      <c r="BN20" s="949"/>
      <c r="BO20" s="949"/>
      <c r="BP20" s="949"/>
      <c r="BQ20" s="949"/>
      <c r="BR20" s="949"/>
      <c r="BS20" s="949"/>
      <c r="BT20" s="949"/>
      <c r="BU20" s="949"/>
      <c r="BV20" s="949"/>
      <c r="BW20" s="949"/>
      <c r="BX20" s="949"/>
      <c r="BY20" s="949"/>
      <c r="BZ20" s="949"/>
      <c r="CA20" s="949"/>
      <c r="CB20" s="949"/>
      <c r="CC20" s="949"/>
      <c r="CD20" s="949"/>
      <c r="CE20" s="949"/>
      <c r="CF20" s="949"/>
      <c r="CG20" s="949"/>
      <c r="CH20" s="949"/>
      <c r="CI20" s="949"/>
      <c r="CJ20" s="949"/>
      <c r="CK20" s="949"/>
      <c r="CL20" s="949"/>
      <c r="CM20" s="949"/>
      <c r="CN20" s="949"/>
      <c r="CO20" s="949"/>
      <c r="CP20" s="949"/>
      <c r="CQ20" s="949"/>
      <c r="CR20" s="949"/>
      <c r="CS20" s="949"/>
      <c r="CT20" s="949"/>
      <c r="CU20" s="949"/>
      <c r="CV20" s="949"/>
      <c r="CW20" s="949"/>
      <c r="CX20" s="949"/>
      <c r="CY20" s="949"/>
      <c r="CZ20" s="949"/>
      <c r="DA20" s="949"/>
      <c r="DB20" s="949"/>
      <c r="DC20" s="949"/>
    </row>
    <row r="21" spans="1:107" s="942" customFormat="1" ht="8.5">
      <c r="A21" s="960">
        <v>10</v>
      </c>
      <c r="B21" s="963" t="s">
        <v>106</v>
      </c>
      <c r="C21" s="961"/>
      <c r="D21" s="961"/>
      <c r="E21" s="961"/>
      <c r="F21" s="961"/>
      <c r="G21" s="961"/>
      <c r="H21" s="961"/>
      <c r="I21" s="961"/>
      <c r="J21" s="961"/>
      <c r="K21" s="961"/>
      <c r="L21" s="961"/>
      <c r="M21" s="961"/>
      <c r="N21" s="961"/>
      <c r="O21" s="961"/>
      <c r="P21" s="961"/>
      <c r="Q21" s="961"/>
      <c r="R21" s="962"/>
      <c r="S21" s="949"/>
      <c r="T21" s="949"/>
      <c r="U21" s="949"/>
      <c r="V21" s="949"/>
      <c r="W21" s="949"/>
      <c r="X21" s="949"/>
      <c r="Y21" s="949"/>
      <c r="Z21" s="949"/>
      <c r="AA21" s="949"/>
      <c r="AB21" s="949"/>
      <c r="AC21" s="949"/>
      <c r="AD21" s="949"/>
      <c r="AE21" s="949"/>
      <c r="AF21" s="949"/>
      <c r="AG21" s="949"/>
      <c r="AH21" s="949"/>
      <c r="AI21" s="949"/>
      <c r="AJ21" s="949"/>
      <c r="AK21" s="949"/>
      <c r="AL21" s="949"/>
      <c r="AM21" s="949"/>
      <c r="AN21" s="949"/>
      <c r="AO21" s="949"/>
      <c r="AP21" s="949"/>
      <c r="AQ21" s="949"/>
      <c r="AR21" s="949"/>
      <c r="AS21" s="949"/>
      <c r="AT21" s="949"/>
      <c r="AU21" s="949"/>
      <c r="AV21" s="949"/>
      <c r="AW21" s="949"/>
      <c r="AX21" s="949"/>
      <c r="AY21" s="949"/>
      <c r="AZ21" s="949"/>
      <c r="BA21" s="949"/>
      <c r="BB21" s="949"/>
      <c r="BC21" s="949"/>
      <c r="BD21" s="949"/>
      <c r="BE21" s="949"/>
      <c r="BF21" s="949"/>
      <c r="BG21" s="949"/>
      <c r="BH21" s="949"/>
      <c r="BI21" s="949"/>
      <c r="BJ21" s="949"/>
      <c r="BK21" s="949"/>
      <c r="BL21" s="949"/>
      <c r="BM21" s="949"/>
      <c r="BN21" s="949"/>
      <c r="BO21" s="949"/>
      <c r="BP21" s="949"/>
      <c r="BQ21" s="949"/>
      <c r="BR21" s="949"/>
      <c r="BS21" s="949"/>
      <c r="BT21" s="949"/>
      <c r="BU21" s="949"/>
      <c r="BV21" s="949"/>
      <c r="BW21" s="949"/>
      <c r="BX21" s="949"/>
      <c r="BY21" s="949"/>
      <c r="BZ21" s="949"/>
      <c r="CA21" s="949"/>
      <c r="CB21" s="949"/>
      <c r="CC21" s="949"/>
      <c r="CD21" s="949"/>
      <c r="CE21" s="949"/>
      <c r="CF21" s="949"/>
      <c r="CG21" s="949"/>
      <c r="CH21" s="949"/>
      <c r="CI21" s="949"/>
      <c r="CJ21" s="949"/>
      <c r="CK21" s="949"/>
      <c r="CL21" s="949"/>
      <c r="CM21" s="949"/>
      <c r="CN21" s="949"/>
      <c r="CO21" s="949"/>
      <c r="CP21" s="949"/>
      <c r="CQ21" s="949"/>
      <c r="CR21" s="949"/>
      <c r="CS21" s="949"/>
      <c r="CT21" s="949"/>
      <c r="CU21" s="949"/>
      <c r="CV21" s="949"/>
      <c r="CW21" s="949"/>
      <c r="CX21" s="949"/>
      <c r="CY21" s="949"/>
      <c r="CZ21" s="949"/>
      <c r="DA21" s="949"/>
      <c r="DB21" s="949"/>
      <c r="DC21" s="949"/>
    </row>
    <row r="22" spans="1:107" s="942" customFormat="1" ht="8.5">
      <c r="A22" s="960">
        <v>11</v>
      </c>
      <c r="B22" s="963" t="s">
        <v>457</v>
      </c>
      <c r="C22" s="961"/>
      <c r="D22" s="961"/>
      <c r="E22" s="961"/>
      <c r="F22" s="961"/>
      <c r="G22" s="961"/>
      <c r="H22" s="961"/>
      <c r="I22" s="961"/>
      <c r="J22" s="961"/>
      <c r="K22" s="961"/>
      <c r="L22" s="961"/>
      <c r="M22" s="961"/>
      <c r="N22" s="961"/>
      <c r="O22" s="961"/>
      <c r="P22" s="961"/>
      <c r="Q22" s="961"/>
      <c r="R22" s="962"/>
      <c r="S22" s="949"/>
      <c r="T22" s="949"/>
      <c r="U22" s="949"/>
      <c r="V22" s="949"/>
      <c r="W22" s="949"/>
      <c r="X22" s="949"/>
      <c r="Y22" s="949"/>
      <c r="Z22" s="949"/>
      <c r="AA22" s="949"/>
      <c r="AB22" s="949"/>
      <c r="AC22" s="949"/>
      <c r="AD22" s="949"/>
      <c r="AE22" s="949"/>
      <c r="AF22" s="949"/>
      <c r="AG22" s="949"/>
      <c r="AH22" s="949"/>
      <c r="AI22" s="949"/>
      <c r="AJ22" s="949"/>
      <c r="AK22" s="949"/>
      <c r="AL22" s="949"/>
      <c r="AM22" s="949"/>
      <c r="AN22" s="949"/>
      <c r="AO22" s="949"/>
      <c r="AP22" s="949"/>
      <c r="AQ22" s="949"/>
      <c r="AR22" s="949"/>
      <c r="AS22" s="949"/>
      <c r="AT22" s="949"/>
      <c r="AU22" s="949"/>
      <c r="AV22" s="949"/>
      <c r="AW22" s="949"/>
      <c r="AX22" s="949"/>
      <c r="AY22" s="949"/>
      <c r="AZ22" s="949"/>
      <c r="BA22" s="949"/>
      <c r="BB22" s="949"/>
      <c r="BC22" s="949"/>
      <c r="BD22" s="949"/>
      <c r="BE22" s="949"/>
      <c r="BF22" s="949"/>
      <c r="BG22" s="949"/>
      <c r="BH22" s="949"/>
      <c r="BI22" s="949"/>
      <c r="BJ22" s="949"/>
      <c r="BK22" s="949"/>
      <c r="BL22" s="949"/>
      <c r="BM22" s="949"/>
      <c r="BN22" s="949"/>
      <c r="BO22" s="949"/>
      <c r="BP22" s="949"/>
      <c r="BQ22" s="949"/>
      <c r="BR22" s="949"/>
      <c r="BS22" s="949"/>
      <c r="BT22" s="949"/>
      <c r="BU22" s="949"/>
      <c r="BV22" s="949"/>
      <c r="BW22" s="949"/>
      <c r="BX22" s="949"/>
      <c r="BY22" s="949"/>
      <c r="BZ22" s="949"/>
      <c r="CA22" s="949"/>
      <c r="CB22" s="949"/>
      <c r="CC22" s="949"/>
      <c r="CD22" s="949"/>
      <c r="CE22" s="949"/>
      <c r="CF22" s="949"/>
      <c r="CG22" s="949"/>
      <c r="CH22" s="949"/>
      <c r="CI22" s="949"/>
      <c r="CJ22" s="949"/>
      <c r="CK22" s="949"/>
      <c r="CL22" s="949"/>
      <c r="CM22" s="949"/>
      <c r="CN22" s="949"/>
      <c r="CO22" s="949"/>
      <c r="CP22" s="949"/>
      <c r="CQ22" s="949"/>
      <c r="CR22" s="949"/>
      <c r="CS22" s="949"/>
      <c r="CT22" s="949"/>
      <c r="CU22" s="949"/>
      <c r="CV22" s="949"/>
      <c r="CW22" s="949"/>
      <c r="CX22" s="949"/>
      <c r="CY22" s="949"/>
      <c r="CZ22" s="949"/>
      <c r="DA22" s="949"/>
      <c r="DB22" s="949"/>
      <c r="DC22" s="949"/>
    </row>
    <row r="23" spans="1:107" s="942" customFormat="1" ht="8.5">
      <c r="A23" s="960">
        <v>12</v>
      </c>
      <c r="B23" s="966" t="s">
        <v>1808</v>
      </c>
      <c r="C23" s="967"/>
      <c r="D23" s="961"/>
      <c r="E23" s="961"/>
      <c r="F23" s="961"/>
      <c r="G23" s="961"/>
      <c r="H23" s="961"/>
      <c r="I23" s="961"/>
      <c r="J23" s="961"/>
      <c r="K23" s="961"/>
      <c r="L23" s="961"/>
      <c r="M23" s="961"/>
      <c r="N23" s="961"/>
      <c r="O23" s="961"/>
      <c r="P23" s="961"/>
      <c r="Q23" s="961"/>
      <c r="R23" s="962"/>
      <c r="S23" s="949"/>
      <c r="T23" s="949"/>
      <c r="U23" s="949"/>
      <c r="V23" s="949"/>
      <c r="W23" s="949"/>
      <c r="X23" s="949"/>
      <c r="Y23" s="949"/>
      <c r="Z23" s="949"/>
      <c r="AA23" s="949"/>
      <c r="AB23" s="949"/>
      <c r="AC23" s="949"/>
      <c r="AD23" s="949"/>
      <c r="AE23" s="949"/>
      <c r="AF23" s="949"/>
      <c r="AG23" s="949"/>
      <c r="AH23" s="949"/>
      <c r="AI23" s="949"/>
      <c r="AJ23" s="949"/>
      <c r="AK23" s="949"/>
      <c r="AL23" s="949"/>
      <c r="AM23" s="949"/>
      <c r="AN23" s="949"/>
      <c r="AO23" s="949"/>
      <c r="AP23" s="949"/>
      <c r="AQ23" s="949"/>
      <c r="AR23" s="949"/>
      <c r="AS23" s="949"/>
      <c r="AT23" s="949"/>
      <c r="AU23" s="949"/>
      <c r="AV23" s="949"/>
      <c r="AW23" s="949"/>
      <c r="AX23" s="949"/>
      <c r="AY23" s="949"/>
      <c r="AZ23" s="949"/>
      <c r="BA23" s="949"/>
      <c r="BB23" s="949"/>
      <c r="BC23" s="949"/>
      <c r="BD23" s="949"/>
      <c r="BE23" s="949"/>
      <c r="BF23" s="949"/>
      <c r="BG23" s="949"/>
      <c r="BH23" s="949"/>
      <c r="BI23" s="949"/>
      <c r="BJ23" s="949"/>
      <c r="BK23" s="949"/>
      <c r="BL23" s="949"/>
      <c r="BM23" s="949"/>
      <c r="BN23" s="949"/>
      <c r="BO23" s="949"/>
      <c r="BP23" s="949"/>
      <c r="BQ23" s="949"/>
      <c r="BR23" s="949"/>
      <c r="BS23" s="949"/>
      <c r="BT23" s="949"/>
      <c r="BU23" s="949"/>
      <c r="BV23" s="949"/>
      <c r="BW23" s="949"/>
      <c r="BX23" s="949"/>
      <c r="BY23" s="949"/>
      <c r="BZ23" s="949"/>
      <c r="CA23" s="949"/>
      <c r="CB23" s="949"/>
      <c r="CC23" s="949"/>
      <c r="CD23" s="949"/>
      <c r="CE23" s="949"/>
      <c r="CF23" s="949"/>
      <c r="CG23" s="949"/>
      <c r="CH23" s="949"/>
      <c r="CI23" s="949"/>
      <c r="CJ23" s="949"/>
      <c r="CK23" s="949"/>
      <c r="CL23" s="949"/>
      <c r="CM23" s="949"/>
      <c r="CN23" s="949"/>
      <c r="CO23" s="949"/>
      <c r="CP23" s="949"/>
      <c r="CQ23" s="949"/>
      <c r="CR23" s="949"/>
      <c r="CS23" s="949"/>
      <c r="CT23" s="949"/>
      <c r="CU23" s="949"/>
      <c r="CV23" s="949"/>
      <c r="CW23" s="949"/>
      <c r="CX23" s="949"/>
      <c r="CY23" s="949"/>
      <c r="CZ23" s="949"/>
      <c r="DA23" s="949"/>
      <c r="DB23" s="949"/>
      <c r="DC23" s="949"/>
    </row>
    <row r="24" spans="1:107" s="954" customFormat="1" ht="8.5">
      <c r="A24" s="955"/>
      <c r="B24" s="956" t="s">
        <v>1809</v>
      </c>
      <c r="C24" s="957"/>
      <c r="D24" s="968"/>
      <c r="E24" s="968"/>
      <c r="F24" s="968"/>
      <c r="G24" s="968"/>
      <c r="H24" s="968"/>
      <c r="I24" s="968"/>
      <c r="J24" s="968"/>
      <c r="K24" s="968"/>
      <c r="L24" s="968"/>
      <c r="M24" s="968"/>
      <c r="N24" s="968"/>
      <c r="O24" s="968"/>
      <c r="P24" s="968"/>
      <c r="Q24" s="968"/>
      <c r="R24" s="969"/>
      <c r="S24" s="949"/>
      <c r="T24" s="949"/>
      <c r="U24" s="949"/>
      <c r="V24" s="949"/>
      <c r="W24" s="949"/>
      <c r="X24" s="949"/>
      <c r="Y24" s="949"/>
      <c r="Z24" s="949"/>
      <c r="AA24" s="949"/>
      <c r="AB24" s="949"/>
      <c r="AC24" s="949"/>
      <c r="AD24" s="949"/>
      <c r="AE24" s="949"/>
      <c r="AF24" s="949"/>
      <c r="AG24" s="949"/>
      <c r="AH24" s="949"/>
      <c r="AI24" s="949"/>
      <c r="AJ24" s="949"/>
      <c r="AK24" s="949"/>
      <c r="AL24" s="949"/>
      <c r="AM24" s="949"/>
      <c r="AN24" s="949"/>
      <c r="AO24" s="949"/>
      <c r="AP24" s="949"/>
      <c r="AQ24" s="949"/>
      <c r="AR24" s="949"/>
      <c r="AS24" s="949"/>
      <c r="AT24" s="949"/>
      <c r="AU24" s="949"/>
      <c r="AV24" s="949"/>
      <c r="AW24" s="949"/>
      <c r="AX24" s="949"/>
      <c r="AY24" s="949"/>
      <c r="AZ24" s="949"/>
      <c r="BA24" s="949"/>
      <c r="BB24" s="949"/>
      <c r="BC24" s="949"/>
      <c r="BD24" s="949"/>
      <c r="BE24" s="949"/>
      <c r="BF24" s="949"/>
      <c r="BG24" s="949"/>
      <c r="BH24" s="949"/>
      <c r="BI24" s="949"/>
      <c r="BJ24" s="949"/>
      <c r="BK24" s="949"/>
      <c r="BL24" s="949"/>
      <c r="BM24" s="949"/>
      <c r="BN24" s="949"/>
      <c r="BO24" s="949"/>
      <c r="BP24" s="949"/>
      <c r="BQ24" s="949"/>
      <c r="BR24" s="949"/>
      <c r="BS24" s="949"/>
      <c r="BT24" s="949"/>
      <c r="BU24" s="949"/>
      <c r="BV24" s="949"/>
      <c r="BW24" s="949"/>
      <c r="BX24" s="949"/>
      <c r="BY24" s="949"/>
      <c r="BZ24" s="949"/>
      <c r="CA24" s="949"/>
      <c r="CB24" s="949"/>
      <c r="CC24" s="949"/>
      <c r="CD24" s="949"/>
      <c r="CE24" s="949"/>
      <c r="CF24" s="949"/>
      <c r="CG24" s="949"/>
      <c r="CH24" s="949"/>
      <c r="CI24" s="949"/>
      <c r="CJ24" s="949"/>
      <c r="CK24" s="949"/>
      <c r="CL24" s="949"/>
      <c r="CM24" s="949"/>
      <c r="CN24" s="949"/>
      <c r="CO24" s="949"/>
      <c r="CP24" s="949"/>
      <c r="CQ24" s="949"/>
      <c r="CR24" s="949"/>
      <c r="CS24" s="949"/>
      <c r="CT24" s="949"/>
      <c r="CU24" s="949"/>
      <c r="CV24" s="949"/>
      <c r="CW24" s="949"/>
      <c r="CX24" s="949"/>
      <c r="CY24" s="949"/>
      <c r="CZ24" s="949"/>
      <c r="DA24" s="949"/>
      <c r="DB24" s="949"/>
      <c r="DC24" s="949"/>
    </row>
    <row r="25" spans="1:107" s="973" customFormat="1" ht="8.5">
      <c r="A25" s="970">
        <v>13</v>
      </c>
      <c r="B25" s="971" t="s">
        <v>1617</v>
      </c>
      <c r="C25" s="971"/>
      <c r="D25" s="972"/>
      <c r="E25" s="972"/>
      <c r="F25" s="972"/>
      <c r="G25" s="972"/>
      <c r="H25" s="972"/>
      <c r="I25" s="972"/>
      <c r="J25" s="972"/>
      <c r="K25" s="972"/>
      <c r="L25" s="972"/>
      <c r="M25" s="972"/>
      <c r="N25" s="972"/>
      <c r="O25" s="972"/>
      <c r="P25" s="972"/>
      <c r="Q25" s="972"/>
      <c r="R25" s="972"/>
      <c r="S25" s="949"/>
      <c r="T25" s="949"/>
      <c r="U25" s="949"/>
      <c r="V25" s="949"/>
      <c r="W25" s="949"/>
      <c r="X25" s="949"/>
      <c r="Y25" s="949"/>
      <c r="Z25" s="949"/>
      <c r="AA25" s="949"/>
      <c r="AB25" s="949"/>
      <c r="AC25" s="949"/>
      <c r="AD25" s="949"/>
      <c r="AE25" s="949"/>
      <c r="AF25" s="949"/>
      <c r="AG25" s="949"/>
      <c r="AH25" s="949"/>
      <c r="AI25" s="949"/>
      <c r="AJ25" s="949"/>
      <c r="AK25" s="949"/>
      <c r="AL25" s="949"/>
      <c r="AM25" s="949"/>
      <c r="AN25" s="949"/>
      <c r="AO25" s="949"/>
      <c r="AP25" s="949"/>
      <c r="AQ25" s="949"/>
      <c r="AR25" s="949"/>
      <c r="AS25" s="949"/>
      <c r="AT25" s="949"/>
      <c r="AU25" s="949"/>
      <c r="AV25" s="949"/>
      <c r="AW25" s="949"/>
      <c r="AX25" s="949"/>
      <c r="AY25" s="949"/>
      <c r="AZ25" s="949"/>
      <c r="BA25" s="949"/>
      <c r="BB25" s="949"/>
      <c r="BC25" s="949"/>
      <c r="BD25" s="949"/>
      <c r="BE25" s="949"/>
      <c r="BF25" s="949"/>
      <c r="BG25" s="949"/>
      <c r="BH25" s="949"/>
      <c r="BI25" s="949"/>
      <c r="BJ25" s="949"/>
      <c r="BK25" s="949"/>
      <c r="BL25" s="949"/>
      <c r="BM25" s="949"/>
      <c r="BN25" s="949"/>
      <c r="BO25" s="949"/>
      <c r="BP25" s="949"/>
      <c r="BQ25" s="949"/>
      <c r="BR25" s="949"/>
      <c r="BS25" s="949"/>
      <c r="BT25" s="949"/>
      <c r="BU25" s="949"/>
      <c r="BV25" s="949"/>
      <c r="BW25" s="949"/>
      <c r="BX25" s="949"/>
      <c r="BY25" s="949"/>
      <c r="BZ25" s="949"/>
      <c r="CA25" s="949"/>
      <c r="CB25" s="949"/>
      <c r="CC25" s="949"/>
      <c r="CD25" s="949"/>
      <c r="CE25" s="949"/>
      <c r="CF25" s="949"/>
      <c r="CG25" s="949"/>
      <c r="CH25" s="949"/>
      <c r="CI25" s="949"/>
      <c r="CJ25" s="949"/>
      <c r="CK25" s="949"/>
      <c r="CL25" s="949"/>
      <c r="CM25" s="949"/>
      <c r="CN25" s="949"/>
      <c r="CO25" s="949"/>
      <c r="CP25" s="949"/>
      <c r="CQ25" s="949"/>
      <c r="CR25" s="949"/>
      <c r="CS25" s="949"/>
      <c r="CT25" s="949"/>
      <c r="CU25" s="949"/>
      <c r="CV25" s="949"/>
      <c r="CW25" s="949"/>
      <c r="CX25" s="949"/>
      <c r="CY25" s="949"/>
      <c r="CZ25" s="949"/>
      <c r="DA25" s="949"/>
      <c r="DB25" s="949"/>
      <c r="DC25" s="949"/>
    </row>
    <row r="26" spans="1:107" s="973" customFormat="1" ht="8.5">
      <c r="A26" s="970">
        <v>14</v>
      </c>
      <c r="B26" s="971" t="s">
        <v>1618</v>
      </c>
      <c r="C26" s="971"/>
      <c r="D26" s="972"/>
      <c r="E26" s="972"/>
      <c r="F26" s="972"/>
      <c r="G26" s="972"/>
      <c r="H26" s="972"/>
      <c r="I26" s="972"/>
      <c r="J26" s="972"/>
      <c r="K26" s="972"/>
      <c r="L26" s="972"/>
      <c r="M26" s="972"/>
      <c r="N26" s="972"/>
      <c r="O26" s="972"/>
      <c r="P26" s="972"/>
      <c r="Q26" s="972"/>
      <c r="R26" s="972"/>
      <c r="S26" s="949"/>
      <c r="T26" s="949"/>
      <c r="U26" s="949"/>
      <c r="V26" s="949"/>
      <c r="W26" s="949"/>
      <c r="X26" s="949"/>
      <c r="Y26" s="949"/>
      <c r="Z26" s="949"/>
      <c r="AA26" s="949"/>
      <c r="AB26" s="949"/>
      <c r="AC26" s="949"/>
      <c r="AD26" s="949"/>
      <c r="AE26" s="949"/>
      <c r="AF26" s="949"/>
      <c r="AG26" s="949"/>
      <c r="AH26" s="949"/>
      <c r="AI26" s="949"/>
      <c r="AJ26" s="949"/>
      <c r="AK26" s="949"/>
      <c r="AL26" s="949"/>
      <c r="AM26" s="949"/>
      <c r="AN26" s="949"/>
      <c r="AO26" s="949"/>
      <c r="AP26" s="949"/>
      <c r="AQ26" s="949"/>
      <c r="AR26" s="949"/>
      <c r="AS26" s="949"/>
      <c r="AT26" s="949"/>
      <c r="AU26" s="949"/>
      <c r="AV26" s="949"/>
      <c r="AW26" s="949"/>
      <c r="AX26" s="949"/>
      <c r="AY26" s="949"/>
      <c r="AZ26" s="949"/>
      <c r="BA26" s="949"/>
      <c r="BB26" s="949"/>
      <c r="BC26" s="949"/>
      <c r="BD26" s="949"/>
      <c r="BE26" s="949"/>
      <c r="BF26" s="949"/>
      <c r="BG26" s="949"/>
      <c r="BH26" s="949"/>
      <c r="BI26" s="949"/>
      <c r="BJ26" s="949"/>
      <c r="BK26" s="949"/>
      <c r="BL26" s="949"/>
      <c r="BM26" s="949"/>
      <c r="BN26" s="949"/>
      <c r="BO26" s="949"/>
      <c r="BP26" s="949"/>
      <c r="BQ26" s="949"/>
      <c r="BR26" s="949"/>
      <c r="BS26" s="949"/>
      <c r="BT26" s="949"/>
      <c r="BU26" s="949"/>
      <c r="BV26" s="949"/>
      <c r="BW26" s="949"/>
      <c r="BX26" s="949"/>
      <c r="BY26" s="949"/>
      <c r="BZ26" s="949"/>
      <c r="CA26" s="949"/>
      <c r="CB26" s="949"/>
      <c r="CC26" s="949"/>
      <c r="CD26" s="949"/>
      <c r="CE26" s="949"/>
      <c r="CF26" s="949"/>
      <c r="CG26" s="949"/>
      <c r="CH26" s="949"/>
      <c r="CI26" s="949"/>
      <c r="CJ26" s="949"/>
      <c r="CK26" s="949"/>
      <c r="CL26" s="949"/>
      <c r="CM26" s="949"/>
      <c r="CN26" s="949"/>
      <c r="CO26" s="949"/>
      <c r="CP26" s="949"/>
      <c r="CQ26" s="949"/>
      <c r="CR26" s="949"/>
      <c r="CS26" s="949"/>
      <c r="CT26" s="949"/>
      <c r="CU26" s="949"/>
      <c r="CV26" s="949"/>
      <c r="CW26" s="949"/>
      <c r="CX26" s="949"/>
      <c r="CY26" s="949"/>
      <c r="CZ26" s="949"/>
      <c r="DA26" s="949"/>
      <c r="DB26" s="949"/>
      <c r="DC26" s="949"/>
    </row>
    <row r="27" spans="1:107" s="973" customFormat="1" ht="8.5">
      <c r="A27" s="970">
        <v>15</v>
      </c>
      <c r="B27" s="971" t="s">
        <v>1619</v>
      </c>
      <c r="C27" s="971"/>
      <c r="D27" s="972"/>
      <c r="E27" s="972"/>
      <c r="F27" s="972"/>
      <c r="G27" s="972"/>
      <c r="H27" s="972"/>
      <c r="I27" s="972"/>
      <c r="J27" s="972"/>
      <c r="K27" s="972"/>
      <c r="L27" s="972"/>
      <c r="M27" s="972"/>
      <c r="N27" s="972"/>
      <c r="O27" s="972"/>
      <c r="P27" s="972"/>
      <c r="Q27" s="972"/>
      <c r="R27" s="972"/>
      <c r="S27" s="949"/>
      <c r="T27" s="949"/>
      <c r="U27" s="949"/>
      <c r="V27" s="949"/>
      <c r="W27" s="949"/>
      <c r="X27" s="949"/>
      <c r="Y27" s="949"/>
      <c r="Z27" s="949"/>
      <c r="AA27" s="949"/>
      <c r="AB27" s="949"/>
      <c r="AC27" s="949"/>
      <c r="AD27" s="949"/>
      <c r="AE27" s="949"/>
      <c r="AF27" s="949"/>
      <c r="AG27" s="949"/>
      <c r="AH27" s="949"/>
      <c r="AI27" s="949"/>
      <c r="AJ27" s="949"/>
      <c r="AK27" s="949"/>
      <c r="AL27" s="949"/>
      <c r="AM27" s="949"/>
      <c r="AN27" s="949"/>
      <c r="AO27" s="949"/>
      <c r="AP27" s="949"/>
      <c r="AQ27" s="949"/>
      <c r="AR27" s="949"/>
      <c r="AS27" s="949"/>
      <c r="AT27" s="949"/>
      <c r="AU27" s="949"/>
      <c r="AV27" s="949"/>
      <c r="AW27" s="949"/>
      <c r="AX27" s="949"/>
      <c r="AY27" s="949"/>
      <c r="AZ27" s="949"/>
      <c r="BA27" s="949"/>
      <c r="BB27" s="949"/>
      <c r="BC27" s="949"/>
      <c r="BD27" s="949"/>
      <c r="BE27" s="949"/>
      <c r="BF27" s="949"/>
      <c r="BG27" s="949"/>
      <c r="BH27" s="949"/>
      <c r="BI27" s="949"/>
      <c r="BJ27" s="949"/>
      <c r="BK27" s="949"/>
      <c r="BL27" s="949"/>
      <c r="BM27" s="949"/>
      <c r="BN27" s="949"/>
      <c r="BO27" s="949"/>
      <c r="BP27" s="949"/>
      <c r="BQ27" s="949"/>
      <c r="BR27" s="949"/>
      <c r="BS27" s="949"/>
      <c r="BT27" s="949"/>
      <c r="BU27" s="949"/>
      <c r="BV27" s="949"/>
      <c r="BW27" s="949"/>
      <c r="BX27" s="949"/>
      <c r="BY27" s="949"/>
      <c r="BZ27" s="949"/>
      <c r="CA27" s="949"/>
      <c r="CB27" s="949"/>
      <c r="CC27" s="949"/>
      <c r="CD27" s="949"/>
      <c r="CE27" s="949"/>
      <c r="CF27" s="949"/>
      <c r="CG27" s="949"/>
      <c r="CH27" s="949"/>
      <c r="CI27" s="949"/>
      <c r="CJ27" s="949"/>
      <c r="CK27" s="949"/>
      <c r="CL27" s="949"/>
      <c r="CM27" s="949"/>
      <c r="CN27" s="949"/>
      <c r="CO27" s="949"/>
      <c r="CP27" s="949"/>
      <c r="CQ27" s="949"/>
      <c r="CR27" s="949"/>
      <c r="CS27" s="949"/>
      <c r="CT27" s="949"/>
      <c r="CU27" s="949"/>
      <c r="CV27" s="949"/>
      <c r="CW27" s="949"/>
      <c r="CX27" s="949"/>
      <c r="CY27" s="949"/>
      <c r="CZ27" s="949"/>
      <c r="DA27" s="949"/>
      <c r="DB27" s="949"/>
      <c r="DC27" s="949"/>
    </row>
    <row r="28" spans="1:107" s="973" customFormat="1" ht="8.5">
      <c r="A28" s="970">
        <v>16</v>
      </c>
      <c r="B28" s="971" t="s">
        <v>1620</v>
      </c>
      <c r="C28" s="971"/>
      <c r="D28" s="972"/>
      <c r="E28" s="972"/>
      <c r="F28" s="972"/>
      <c r="G28" s="972"/>
      <c r="H28" s="972"/>
      <c r="I28" s="972"/>
      <c r="J28" s="972"/>
      <c r="K28" s="972"/>
      <c r="L28" s="972"/>
      <c r="M28" s="972"/>
      <c r="N28" s="972"/>
      <c r="O28" s="972"/>
      <c r="P28" s="972"/>
      <c r="Q28" s="972"/>
      <c r="R28" s="972"/>
      <c r="S28" s="949"/>
      <c r="T28" s="949"/>
      <c r="U28" s="949"/>
      <c r="V28" s="949"/>
      <c r="W28" s="949"/>
      <c r="X28" s="949"/>
      <c r="Y28" s="949"/>
      <c r="Z28" s="949"/>
      <c r="AA28" s="949"/>
      <c r="AB28" s="949"/>
      <c r="AC28" s="949"/>
      <c r="AD28" s="949"/>
      <c r="AE28" s="949"/>
      <c r="AF28" s="949"/>
      <c r="AG28" s="949"/>
      <c r="AH28" s="949"/>
      <c r="AI28" s="949"/>
      <c r="AJ28" s="949"/>
      <c r="AK28" s="949"/>
      <c r="AL28" s="949"/>
      <c r="AM28" s="949"/>
      <c r="AN28" s="949"/>
      <c r="AO28" s="949"/>
      <c r="AP28" s="949"/>
      <c r="AQ28" s="949"/>
      <c r="AR28" s="949"/>
      <c r="AS28" s="949"/>
      <c r="AT28" s="949"/>
      <c r="AU28" s="949"/>
      <c r="AV28" s="949"/>
      <c r="AW28" s="949"/>
      <c r="AX28" s="949"/>
      <c r="AY28" s="949"/>
      <c r="AZ28" s="949"/>
      <c r="BA28" s="949"/>
      <c r="BB28" s="949"/>
      <c r="BC28" s="949"/>
      <c r="BD28" s="949"/>
      <c r="BE28" s="949"/>
      <c r="BF28" s="949"/>
      <c r="BG28" s="949"/>
      <c r="BH28" s="949"/>
      <c r="BI28" s="949"/>
      <c r="BJ28" s="949"/>
      <c r="BK28" s="949"/>
      <c r="BL28" s="949"/>
      <c r="BM28" s="949"/>
      <c r="BN28" s="949"/>
      <c r="BO28" s="949"/>
      <c r="BP28" s="949"/>
      <c r="BQ28" s="949"/>
      <c r="BR28" s="949"/>
      <c r="BS28" s="949"/>
      <c r="BT28" s="949"/>
      <c r="BU28" s="949"/>
      <c r="BV28" s="949"/>
      <c r="BW28" s="949"/>
      <c r="BX28" s="949"/>
      <c r="BY28" s="949"/>
      <c r="BZ28" s="949"/>
      <c r="CA28" s="949"/>
      <c r="CB28" s="949"/>
      <c r="CC28" s="949"/>
      <c r="CD28" s="949"/>
      <c r="CE28" s="949"/>
      <c r="CF28" s="949"/>
      <c r="CG28" s="949"/>
      <c r="CH28" s="949"/>
      <c r="CI28" s="949"/>
      <c r="CJ28" s="949"/>
      <c r="CK28" s="949"/>
      <c r="CL28" s="949"/>
      <c r="CM28" s="949"/>
      <c r="CN28" s="949"/>
      <c r="CO28" s="949"/>
      <c r="CP28" s="949"/>
      <c r="CQ28" s="949"/>
      <c r="CR28" s="949"/>
      <c r="CS28" s="949"/>
      <c r="CT28" s="949"/>
      <c r="CU28" s="949"/>
      <c r="CV28" s="949"/>
      <c r="CW28" s="949"/>
      <c r="CX28" s="949"/>
      <c r="CY28" s="949"/>
      <c r="CZ28" s="949"/>
      <c r="DA28" s="949"/>
      <c r="DB28" s="949"/>
      <c r="DC28" s="949"/>
    </row>
    <row r="29" spans="1:107" s="942" customFormat="1" ht="8.5">
      <c r="A29" s="960">
        <v>17</v>
      </c>
      <c r="B29" s="966" t="s">
        <v>1810</v>
      </c>
      <c r="C29" s="962"/>
      <c r="D29" s="974"/>
      <c r="E29" s="974"/>
      <c r="F29" s="974"/>
      <c r="G29" s="974"/>
      <c r="H29" s="974"/>
      <c r="I29" s="974"/>
      <c r="J29" s="974"/>
      <c r="K29" s="974"/>
      <c r="L29" s="974"/>
      <c r="M29" s="974"/>
      <c r="N29" s="974"/>
      <c r="O29" s="974"/>
      <c r="P29" s="974"/>
      <c r="Q29" s="974"/>
      <c r="R29" s="974"/>
      <c r="S29" s="949"/>
      <c r="T29" s="949"/>
      <c r="U29" s="949"/>
      <c r="V29" s="949"/>
      <c r="W29" s="949"/>
      <c r="X29" s="949"/>
      <c r="Y29" s="949"/>
      <c r="Z29" s="949"/>
      <c r="AA29" s="949"/>
      <c r="AB29" s="949"/>
      <c r="AC29" s="949"/>
      <c r="AD29" s="949"/>
      <c r="AE29" s="949"/>
      <c r="AF29" s="949"/>
      <c r="AG29" s="949"/>
      <c r="AH29" s="949"/>
      <c r="AI29" s="949"/>
      <c r="AJ29" s="949"/>
      <c r="AK29" s="949"/>
      <c r="AL29" s="949"/>
      <c r="AM29" s="949"/>
      <c r="AN29" s="949"/>
      <c r="AO29" s="949"/>
      <c r="AP29" s="949"/>
      <c r="AQ29" s="949"/>
      <c r="AR29" s="949"/>
      <c r="AS29" s="949"/>
      <c r="AT29" s="949"/>
      <c r="AU29" s="949"/>
      <c r="AV29" s="949"/>
      <c r="AW29" s="949"/>
      <c r="AX29" s="949"/>
      <c r="AY29" s="949"/>
      <c r="AZ29" s="949"/>
      <c r="BA29" s="949"/>
      <c r="BB29" s="949"/>
      <c r="BC29" s="949"/>
      <c r="BD29" s="949"/>
      <c r="BE29" s="949"/>
      <c r="BF29" s="949"/>
      <c r="BG29" s="949"/>
      <c r="BH29" s="949"/>
      <c r="BI29" s="949"/>
      <c r="BJ29" s="949"/>
      <c r="BK29" s="949"/>
      <c r="BL29" s="949"/>
      <c r="BM29" s="949"/>
      <c r="BN29" s="949"/>
      <c r="BO29" s="949"/>
      <c r="BP29" s="949"/>
      <c r="BQ29" s="949"/>
      <c r="BR29" s="949"/>
      <c r="BS29" s="949"/>
      <c r="BT29" s="949"/>
      <c r="BU29" s="949"/>
      <c r="BV29" s="949"/>
      <c r="BW29" s="949"/>
      <c r="BX29" s="949"/>
      <c r="BY29" s="949"/>
      <c r="BZ29" s="949"/>
      <c r="CA29" s="949"/>
      <c r="CB29" s="949"/>
      <c r="CC29" s="949"/>
      <c r="CD29" s="949"/>
      <c r="CE29" s="949"/>
      <c r="CF29" s="949"/>
      <c r="CG29" s="949"/>
      <c r="CH29" s="949"/>
      <c r="CI29" s="949"/>
      <c r="CJ29" s="949"/>
      <c r="CK29" s="949"/>
      <c r="CL29" s="949"/>
      <c r="CM29" s="949"/>
      <c r="CN29" s="949"/>
      <c r="CO29" s="949"/>
      <c r="CP29" s="949"/>
      <c r="CQ29" s="949"/>
      <c r="CR29" s="949"/>
      <c r="CS29" s="949"/>
      <c r="CT29" s="949"/>
      <c r="CU29" s="949"/>
      <c r="CV29" s="949"/>
      <c r="CW29" s="949"/>
      <c r="CX29" s="949"/>
      <c r="CY29" s="949"/>
      <c r="CZ29" s="949"/>
      <c r="DA29" s="949"/>
      <c r="DB29" s="949"/>
      <c r="DC29" s="949"/>
    </row>
    <row r="30" spans="1:107" s="954" customFormat="1" ht="8.5">
      <c r="A30" s="955"/>
      <c r="B30" s="956" t="s">
        <v>1811</v>
      </c>
      <c r="C30" s="957"/>
      <c r="D30" s="975"/>
      <c r="E30" s="975"/>
      <c r="F30" s="975"/>
      <c r="G30" s="975"/>
      <c r="H30" s="975"/>
      <c r="I30" s="975"/>
      <c r="J30" s="975"/>
      <c r="K30" s="975"/>
      <c r="L30" s="975"/>
      <c r="M30" s="975"/>
      <c r="N30" s="975"/>
      <c r="O30" s="975"/>
      <c r="P30" s="975"/>
      <c r="Q30" s="975"/>
      <c r="R30" s="976"/>
      <c r="S30" s="949"/>
      <c r="T30" s="949"/>
      <c r="U30" s="949"/>
      <c r="V30" s="949"/>
      <c r="W30" s="949"/>
      <c r="X30" s="949"/>
      <c r="Y30" s="949"/>
      <c r="Z30" s="949"/>
      <c r="AA30" s="949"/>
      <c r="AB30" s="949"/>
      <c r="AC30" s="949"/>
      <c r="AD30" s="949"/>
      <c r="AE30" s="949"/>
      <c r="AF30" s="949"/>
      <c r="AG30" s="949"/>
      <c r="AH30" s="949"/>
      <c r="AI30" s="949"/>
      <c r="AJ30" s="949"/>
      <c r="AK30" s="949"/>
      <c r="AL30" s="949"/>
      <c r="AM30" s="949"/>
      <c r="AN30" s="949"/>
      <c r="AO30" s="949"/>
      <c r="AP30" s="949"/>
      <c r="AQ30" s="949"/>
      <c r="AR30" s="949"/>
      <c r="AS30" s="949"/>
      <c r="AT30" s="949"/>
      <c r="AU30" s="949"/>
      <c r="AV30" s="949"/>
      <c r="AW30" s="949"/>
      <c r="AX30" s="949"/>
      <c r="AY30" s="949"/>
      <c r="AZ30" s="949"/>
      <c r="BA30" s="949"/>
      <c r="BB30" s="949"/>
      <c r="BC30" s="949"/>
      <c r="BD30" s="949"/>
      <c r="BE30" s="949"/>
      <c r="BF30" s="949"/>
      <c r="BG30" s="949"/>
      <c r="BH30" s="949"/>
      <c r="BI30" s="949"/>
      <c r="BJ30" s="949"/>
      <c r="BK30" s="949"/>
      <c r="BL30" s="949"/>
      <c r="BM30" s="949"/>
      <c r="BN30" s="949"/>
      <c r="BO30" s="949"/>
      <c r="BP30" s="949"/>
      <c r="BQ30" s="949"/>
      <c r="BR30" s="949"/>
      <c r="BS30" s="949"/>
      <c r="BT30" s="949"/>
      <c r="BU30" s="949"/>
      <c r="BV30" s="949"/>
      <c r="BW30" s="949"/>
      <c r="BX30" s="949"/>
      <c r="BY30" s="949"/>
      <c r="BZ30" s="949"/>
      <c r="CA30" s="949"/>
      <c r="CB30" s="949"/>
      <c r="CC30" s="949"/>
      <c r="CD30" s="949"/>
      <c r="CE30" s="949"/>
      <c r="CF30" s="949"/>
      <c r="CG30" s="949"/>
      <c r="CH30" s="949"/>
      <c r="CI30" s="949"/>
      <c r="CJ30" s="949"/>
      <c r="CK30" s="949"/>
      <c r="CL30" s="949"/>
      <c r="CM30" s="949"/>
      <c r="CN30" s="949"/>
      <c r="CO30" s="949"/>
      <c r="CP30" s="949"/>
      <c r="CQ30" s="949"/>
      <c r="CR30" s="949"/>
      <c r="CS30" s="949"/>
      <c r="CT30" s="949"/>
      <c r="CU30" s="949"/>
      <c r="CV30" s="949"/>
      <c r="CW30" s="949"/>
      <c r="CX30" s="949"/>
      <c r="CY30" s="949"/>
      <c r="CZ30" s="949"/>
      <c r="DA30" s="949"/>
      <c r="DB30" s="949"/>
      <c r="DC30" s="949"/>
    </row>
    <row r="31" spans="1:107" s="942" customFormat="1" ht="38.25" customHeight="1">
      <c r="A31" s="960">
        <v>18</v>
      </c>
      <c r="B31" s="977" t="s">
        <v>1625</v>
      </c>
      <c r="C31" s="978"/>
      <c r="D31" s="974"/>
      <c r="E31" s="974"/>
      <c r="F31" s="974"/>
      <c r="G31" s="974"/>
      <c r="H31" s="974"/>
      <c r="I31" s="974"/>
      <c r="J31" s="974"/>
      <c r="K31" s="974"/>
      <c r="L31" s="974"/>
      <c r="M31" s="974"/>
      <c r="N31" s="974"/>
      <c r="O31" s="974"/>
      <c r="P31" s="974"/>
      <c r="Q31" s="974"/>
      <c r="R31" s="974"/>
      <c r="S31" s="949"/>
      <c r="T31" s="949"/>
      <c r="U31" s="949"/>
      <c r="V31" s="949"/>
      <c r="W31" s="949"/>
      <c r="X31" s="949"/>
      <c r="Y31" s="949"/>
      <c r="Z31" s="949"/>
      <c r="AA31" s="949"/>
      <c r="AB31" s="949"/>
      <c r="AC31" s="949"/>
      <c r="AD31" s="949"/>
      <c r="AE31" s="949"/>
      <c r="AF31" s="949"/>
      <c r="AG31" s="949"/>
      <c r="AH31" s="949"/>
      <c r="AI31" s="949"/>
      <c r="AJ31" s="949"/>
      <c r="AK31" s="949"/>
      <c r="AL31" s="949"/>
      <c r="AM31" s="949"/>
      <c r="AN31" s="949"/>
      <c r="AO31" s="949"/>
      <c r="AP31" s="949"/>
      <c r="AQ31" s="949"/>
      <c r="AR31" s="949"/>
      <c r="AS31" s="949"/>
      <c r="AT31" s="949"/>
      <c r="AU31" s="949"/>
      <c r="AV31" s="949"/>
      <c r="AW31" s="949"/>
      <c r="AX31" s="949"/>
      <c r="AY31" s="949"/>
      <c r="AZ31" s="949"/>
      <c r="BA31" s="949"/>
      <c r="BB31" s="949"/>
      <c r="BC31" s="949"/>
      <c r="BD31" s="949"/>
      <c r="BE31" s="949"/>
      <c r="BF31" s="949"/>
      <c r="BG31" s="949"/>
      <c r="BH31" s="949"/>
      <c r="BI31" s="949"/>
      <c r="BJ31" s="949"/>
      <c r="BK31" s="949"/>
      <c r="BL31" s="949"/>
      <c r="BM31" s="949"/>
      <c r="BN31" s="949"/>
      <c r="BO31" s="949"/>
      <c r="BP31" s="949"/>
      <c r="BQ31" s="949"/>
      <c r="BR31" s="949"/>
      <c r="BS31" s="949"/>
      <c r="BT31" s="949"/>
      <c r="BU31" s="949"/>
      <c r="BV31" s="949"/>
      <c r="BW31" s="949"/>
      <c r="BX31" s="949"/>
      <c r="BY31" s="949"/>
      <c r="BZ31" s="949"/>
      <c r="CA31" s="949"/>
      <c r="CB31" s="949"/>
      <c r="CC31" s="949"/>
      <c r="CD31" s="949"/>
      <c r="CE31" s="949"/>
      <c r="CF31" s="949"/>
      <c r="CG31" s="949"/>
      <c r="CH31" s="949"/>
      <c r="CI31" s="949"/>
      <c r="CJ31" s="949"/>
      <c r="CK31" s="949"/>
      <c r="CL31" s="949"/>
      <c r="CM31" s="949"/>
      <c r="CN31" s="949"/>
      <c r="CO31" s="949"/>
      <c r="CP31" s="949"/>
      <c r="CQ31" s="949"/>
      <c r="CR31" s="949"/>
      <c r="CS31" s="949"/>
      <c r="CT31" s="949"/>
      <c r="CU31" s="949"/>
      <c r="CV31" s="949"/>
      <c r="CW31" s="949"/>
      <c r="CX31" s="949"/>
      <c r="CY31" s="949"/>
      <c r="CZ31" s="949"/>
      <c r="DA31" s="949"/>
      <c r="DB31" s="949"/>
      <c r="DC31" s="949"/>
    </row>
    <row r="32" spans="1:107" s="954" customFormat="1" ht="8.5">
      <c r="A32" s="960">
        <v>19</v>
      </c>
      <c r="B32" s="966" t="s">
        <v>1626</v>
      </c>
      <c r="C32" s="952"/>
      <c r="D32" s="974"/>
      <c r="E32" s="974"/>
      <c r="F32" s="974"/>
      <c r="G32" s="974"/>
      <c r="H32" s="974"/>
      <c r="I32" s="974"/>
      <c r="J32" s="974"/>
      <c r="K32" s="974"/>
      <c r="L32" s="974"/>
      <c r="M32" s="974"/>
      <c r="N32" s="974"/>
      <c r="O32" s="974"/>
      <c r="P32" s="974"/>
      <c r="Q32" s="974"/>
      <c r="R32" s="974"/>
      <c r="S32" s="949"/>
      <c r="T32" s="949"/>
      <c r="U32" s="949"/>
      <c r="V32" s="949"/>
      <c r="W32" s="949"/>
      <c r="X32" s="949"/>
      <c r="Y32" s="949"/>
      <c r="Z32" s="949"/>
      <c r="AA32" s="949"/>
      <c r="AB32" s="949"/>
      <c r="AC32" s="949"/>
      <c r="AD32" s="949"/>
      <c r="AE32" s="949"/>
      <c r="AF32" s="949"/>
      <c r="AG32" s="949"/>
      <c r="AH32" s="949"/>
      <c r="AI32" s="949"/>
      <c r="AJ32" s="949"/>
      <c r="AK32" s="949"/>
      <c r="AL32" s="949"/>
      <c r="AM32" s="949"/>
      <c r="AN32" s="949"/>
      <c r="AO32" s="949"/>
      <c r="AP32" s="949"/>
      <c r="AQ32" s="949"/>
      <c r="AR32" s="949"/>
      <c r="AS32" s="949"/>
      <c r="AT32" s="949"/>
      <c r="AU32" s="949"/>
      <c r="AV32" s="949"/>
      <c r="AW32" s="949"/>
      <c r="AX32" s="949"/>
      <c r="AY32" s="949"/>
      <c r="AZ32" s="949"/>
      <c r="BA32" s="949"/>
      <c r="BB32" s="949"/>
      <c r="BC32" s="949"/>
      <c r="BD32" s="949"/>
      <c r="BE32" s="949"/>
      <c r="BF32" s="949"/>
      <c r="BG32" s="949"/>
      <c r="BH32" s="949"/>
      <c r="BI32" s="949"/>
      <c r="BJ32" s="949"/>
      <c r="BK32" s="949"/>
      <c r="BL32" s="949"/>
      <c r="BM32" s="949"/>
      <c r="BN32" s="949"/>
      <c r="BO32" s="949"/>
      <c r="BP32" s="949"/>
      <c r="BQ32" s="949"/>
      <c r="BR32" s="949"/>
      <c r="BS32" s="949"/>
      <c r="BT32" s="949"/>
      <c r="BU32" s="949"/>
      <c r="BV32" s="949"/>
      <c r="BW32" s="949"/>
      <c r="BX32" s="949"/>
      <c r="BY32" s="949"/>
      <c r="BZ32" s="949"/>
      <c r="CA32" s="949"/>
      <c r="CB32" s="949"/>
      <c r="CC32" s="949"/>
      <c r="CD32" s="949"/>
      <c r="CE32" s="949"/>
      <c r="CF32" s="949"/>
      <c r="CG32" s="949"/>
      <c r="CH32" s="949"/>
      <c r="CI32" s="949"/>
      <c r="CJ32" s="949"/>
      <c r="CK32" s="949"/>
      <c r="CL32" s="949"/>
      <c r="CM32" s="949"/>
      <c r="CN32" s="949"/>
      <c r="CO32" s="949"/>
      <c r="CP32" s="949"/>
      <c r="CQ32" s="949"/>
      <c r="CR32" s="949"/>
      <c r="CS32" s="949"/>
      <c r="CT32" s="949"/>
      <c r="CU32" s="949"/>
      <c r="CV32" s="949"/>
      <c r="CW32" s="949"/>
      <c r="CX32" s="949"/>
      <c r="CY32" s="949"/>
      <c r="CZ32" s="949"/>
      <c r="DA32" s="949"/>
      <c r="DB32" s="949"/>
      <c r="DC32" s="949"/>
    </row>
    <row r="33" spans="1:35" s="942" customFormat="1" ht="8.5">
      <c r="A33" s="943"/>
      <c r="B33" s="979"/>
      <c r="C33" s="980"/>
      <c r="D33" s="981"/>
      <c r="E33" s="981"/>
      <c r="F33" s="981"/>
      <c r="G33" s="981"/>
      <c r="H33" s="981"/>
      <c r="I33" s="981"/>
      <c r="J33" s="981"/>
      <c r="K33" s="981"/>
      <c r="L33" s="981"/>
      <c r="M33" s="981"/>
      <c r="N33" s="981"/>
      <c r="O33" s="981"/>
      <c r="P33" s="981"/>
      <c r="Q33" s="981"/>
      <c r="R33" s="981"/>
    </row>
    <row r="34" spans="1:35" s="942" customFormat="1" ht="8.5">
      <c r="A34" s="941" t="s">
        <v>1812</v>
      </c>
    </row>
    <row r="35" spans="1:35" s="942" customFormat="1" ht="9" thickBot="1">
      <c r="A35" s="941"/>
    </row>
    <row r="36" spans="1:35" s="984" customFormat="1" ht="9" thickBot="1">
      <c r="A36" s="1306"/>
      <c r="B36" s="1307"/>
      <c r="C36" s="982" t="s">
        <v>254</v>
      </c>
      <c r="D36" s="983" t="s">
        <v>255</v>
      </c>
      <c r="E36" s="983" t="s">
        <v>256</v>
      </c>
      <c r="F36" s="983" t="s">
        <v>257</v>
      </c>
      <c r="G36" s="983" t="s">
        <v>258</v>
      </c>
      <c r="H36" s="983" t="s">
        <v>259</v>
      </c>
      <c r="I36" s="983" t="s">
        <v>260</v>
      </c>
      <c r="J36" s="983" t="s">
        <v>261</v>
      </c>
      <c r="K36" s="983" t="s">
        <v>262</v>
      </c>
      <c r="L36" s="983" t="s">
        <v>263</v>
      </c>
      <c r="M36" s="983" t="s">
        <v>264</v>
      </c>
      <c r="N36" s="983" t="s">
        <v>265</v>
      </c>
      <c r="O36" s="983" t="s">
        <v>329</v>
      </c>
      <c r="P36" s="983" t="s">
        <v>330</v>
      </c>
      <c r="Q36" s="983" t="s">
        <v>331</v>
      </c>
      <c r="R36" s="983" t="s">
        <v>1343</v>
      </c>
      <c r="S36" s="983" t="s">
        <v>1773</v>
      </c>
      <c r="T36" s="983" t="s">
        <v>1774</v>
      </c>
      <c r="U36" s="983" t="s">
        <v>1775</v>
      </c>
      <c r="V36" s="983" t="s">
        <v>1776</v>
      </c>
      <c r="W36" s="983" t="s">
        <v>1777</v>
      </c>
      <c r="X36" s="983" t="s">
        <v>1778</v>
      </c>
      <c r="Y36" s="983" t="s">
        <v>1779</v>
      </c>
      <c r="Z36" s="983" t="s">
        <v>1780</v>
      </c>
      <c r="AA36" s="983" t="s">
        <v>1781</v>
      </c>
      <c r="AB36" s="983" t="s">
        <v>1782</v>
      </c>
      <c r="AC36" s="983" t="s">
        <v>1783</v>
      </c>
      <c r="AD36" s="983" t="s">
        <v>1784</v>
      </c>
      <c r="AE36" s="983" t="s">
        <v>1785</v>
      </c>
      <c r="AF36" s="983" t="s">
        <v>1786</v>
      </c>
      <c r="AG36" s="983" t="s">
        <v>1787</v>
      </c>
      <c r="AH36" s="983" t="s">
        <v>1788</v>
      </c>
    </row>
    <row r="37" spans="1:35" s="973" customFormat="1" ht="29.15" customHeight="1">
      <c r="A37" s="985"/>
      <c r="B37" s="986"/>
      <c r="C37" s="1308" t="s">
        <v>1813</v>
      </c>
      <c r="D37" s="1309"/>
      <c r="E37" s="1309"/>
      <c r="F37" s="1309"/>
      <c r="G37" s="1309"/>
      <c r="H37" s="1309"/>
      <c r="I37" s="1309"/>
      <c r="J37" s="1309"/>
      <c r="K37" s="1309"/>
      <c r="L37" s="1309"/>
      <c r="M37" s="1309"/>
      <c r="N37" s="1309"/>
      <c r="O37" s="1309"/>
      <c r="P37" s="1309"/>
      <c r="Q37" s="1309"/>
      <c r="R37" s="1309"/>
      <c r="S37" s="1308" t="s">
        <v>1814</v>
      </c>
      <c r="T37" s="1309"/>
      <c r="U37" s="1309"/>
      <c r="V37" s="1309"/>
      <c r="W37" s="1309"/>
      <c r="X37" s="1309"/>
      <c r="Y37" s="1309"/>
      <c r="Z37" s="1309"/>
      <c r="AA37" s="1309"/>
      <c r="AB37" s="1309"/>
      <c r="AC37" s="1309"/>
      <c r="AD37" s="1309"/>
      <c r="AE37" s="1309"/>
      <c r="AF37" s="1309"/>
      <c r="AG37" s="1309"/>
      <c r="AH37" s="1310"/>
    </row>
    <row r="38" spans="1:35" s="973" customFormat="1" ht="14.25" customHeight="1">
      <c r="A38" s="987"/>
      <c r="B38" s="988"/>
      <c r="C38" s="1296" t="s">
        <v>1588</v>
      </c>
      <c r="D38" s="1297"/>
      <c r="E38" s="1297"/>
      <c r="F38" s="1297"/>
      <c r="G38" s="1298"/>
      <c r="H38" s="1296" t="s">
        <v>1589</v>
      </c>
      <c r="I38" s="1297"/>
      <c r="J38" s="1297"/>
      <c r="K38" s="1297"/>
      <c r="L38" s="1298"/>
      <c r="M38" s="1296" t="s">
        <v>1590</v>
      </c>
      <c r="N38" s="1297"/>
      <c r="O38" s="1297"/>
      <c r="P38" s="1297"/>
      <c r="Q38" s="1297"/>
      <c r="R38" s="989"/>
      <c r="S38" s="1296" t="s">
        <v>1588</v>
      </c>
      <c r="T38" s="1297"/>
      <c r="U38" s="1297"/>
      <c r="V38" s="1297"/>
      <c r="W38" s="1298"/>
      <c r="X38" s="1296" t="s">
        <v>1589</v>
      </c>
      <c r="Y38" s="1297"/>
      <c r="Z38" s="1297"/>
      <c r="AA38" s="1297"/>
      <c r="AB38" s="1298"/>
      <c r="AC38" s="1296" t="s">
        <v>1590</v>
      </c>
      <c r="AD38" s="1297"/>
      <c r="AE38" s="1297"/>
      <c r="AF38" s="1297"/>
      <c r="AG38" s="1297"/>
      <c r="AH38" s="1298"/>
    </row>
    <row r="39" spans="1:35" s="973" customFormat="1" ht="33.75" customHeight="1">
      <c r="A39" s="987"/>
      <c r="B39" s="988"/>
      <c r="C39" s="1299" t="s">
        <v>1627</v>
      </c>
      <c r="D39" s="1300"/>
      <c r="E39" s="1300"/>
      <c r="F39" s="1300"/>
      <c r="G39" s="1301"/>
      <c r="H39" s="1299" t="s">
        <v>1627</v>
      </c>
      <c r="I39" s="1300"/>
      <c r="J39" s="1300"/>
      <c r="K39" s="1300"/>
      <c r="L39" s="1301"/>
      <c r="M39" s="1299" t="s">
        <v>1627</v>
      </c>
      <c r="N39" s="1300"/>
      <c r="O39" s="1300"/>
      <c r="P39" s="1300"/>
      <c r="Q39" s="1301"/>
      <c r="R39" s="1302" t="s">
        <v>1628</v>
      </c>
      <c r="S39" s="1299" t="s">
        <v>1791</v>
      </c>
      <c r="T39" s="1300"/>
      <c r="U39" s="1300"/>
      <c r="V39" s="1300"/>
      <c r="W39" s="1301"/>
      <c r="X39" s="1299" t="s">
        <v>1791</v>
      </c>
      <c r="Y39" s="1300"/>
      <c r="Z39" s="1300"/>
      <c r="AA39" s="1300"/>
      <c r="AB39" s="1301"/>
      <c r="AC39" s="1299" t="s">
        <v>1791</v>
      </c>
      <c r="AD39" s="1300"/>
      <c r="AE39" s="1300"/>
      <c r="AF39" s="1300"/>
      <c r="AG39" s="1301"/>
      <c r="AH39" s="1302" t="s">
        <v>1792</v>
      </c>
    </row>
    <row r="40" spans="1:35" s="973" customFormat="1" ht="8.5">
      <c r="A40" s="987"/>
      <c r="B40" s="988"/>
      <c r="C40" s="990"/>
      <c r="D40" s="1299" t="s">
        <v>1629</v>
      </c>
      <c r="E40" s="1300"/>
      <c r="F40" s="1300"/>
      <c r="G40" s="1301"/>
      <c r="H40" s="990"/>
      <c r="I40" s="1299" t="s">
        <v>1629</v>
      </c>
      <c r="J40" s="1300"/>
      <c r="K40" s="1300"/>
      <c r="L40" s="1301"/>
      <c r="M40" s="990"/>
      <c r="N40" s="1299" t="s">
        <v>1629</v>
      </c>
      <c r="O40" s="1300"/>
      <c r="P40" s="1300"/>
      <c r="Q40" s="1301"/>
      <c r="R40" s="1303"/>
      <c r="S40" s="990"/>
      <c r="T40" s="1299" t="s">
        <v>1629</v>
      </c>
      <c r="U40" s="1300"/>
      <c r="V40" s="1300"/>
      <c r="W40" s="1301"/>
      <c r="X40" s="990"/>
      <c r="Y40" s="1299" t="s">
        <v>1629</v>
      </c>
      <c r="Z40" s="1300"/>
      <c r="AA40" s="1300"/>
      <c r="AB40" s="1301"/>
      <c r="AC40" s="990"/>
      <c r="AD40" s="1299" t="s">
        <v>1629</v>
      </c>
      <c r="AE40" s="1300"/>
      <c r="AF40" s="1300"/>
      <c r="AG40" s="1301"/>
      <c r="AH40" s="1303"/>
    </row>
    <row r="41" spans="1:35" s="973" customFormat="1" ht="25.5">
      <c r="A41" s="987"/>
      <c r="B41" s="991" t="s">
        <v>1630</v>
      </c>
      <c r="C41" s="992"/>
      <c r="D41" s="992"/>
      <c r="E41" s="993" t="s">
        <v>1593</v>
      </c>
      <c r="F41" s="994" t="s">
        <v>1594</v>
      </c>
      <c r="G41" s="994" t="s">
        <v>1595</v>
      </c>
      <c r="H41" s="992"/>
      <c r="I41" s="992"/>
      <c r="J41" s="993" t="s">
        <v>1593</v>
      </c>
      <c r="K41" s="994" t="s">
        <v>1596</v>
      </c>
      <c r="L41" s="994" t="s">
        <v>1595</v>
      </c>
      <c r="M41" s="992"/>
      <c r="N41" s="992"/>
      <c r="O41" s="993" t="s">
        <v>1593</v>
      </c>
      <c r="P41" s="994" t="s">
        <v>1597</v>
      </c>
      <c r="Q41" s="994" t="s">
        <v>1595</v>
      </c>
      <c r="R41" s="1304"/>
      <c r="S41" s="992"/>
      <c r="T41" s="992"/>
      <c r="U41" s="993" t="s">
        <v>1593</v>
      </c>
      <c r="V41" s="994" t="s">
        <v>1594</v>
      </c>
      <c r="W41" s="994" t="s">
        <v>1595</v>
      </c>
      <c r="X41" s="992"/>
      <c r="Y41" s="992"/>
      <c r="Z41" s="993" t="s">
        <v>1593</v>
      </c>
      <c r="AA41" s="994" t="s">
        <v>1596</v>
      </c>
      <c r="AB41" s="994" t="s">
        <v>1595</v>
      </c>
      <c r="AC41" s="992"/>
      <c r="AD41" s="992"/>
      <c r="AE41" s="993" t="s">
        <v>1593</v>
      </c>
      <c r="AF41" s="994" t="s">
        <v>1597</v>
      </c>
      <c r="AG41" s="994" t="s">
        <v>1595</v>
      </c>
      <c r="AH41" s="1304"/>
    </row>
    <row r="42" spans="1:35" s="973" customFormat="1" ht="8.5">
      <c r="A42" s="970">
        <v>1</v>
      </c>
      <c r="B42" s="995" t="s">
        <v>1815</v>
      </c>
      <c r="C42" s="993"/>
      <c r="D42" s="993"/>
      <c r="E42" s="993"/>
      <c r="F42" s="993"/>
      <c r="G42" s="993"/>
      <c r="H42" s="993"/>
      <c r="I42" s="993"/>
      <c r="J42" s="993"/>
      <c r="K42" s="993"/>
      <c r="L42" s="993"/>
      <c r="M42" s="993"/>
      <c r="N42" s="993"/>
      <c r="O42" s="993"/>
      <c r="P42" s="993"/>
      <c r="Q42" s="993"/>
      <c r="R42" s="993"/>
      <c r="S42" s="993"/>
      <c r="T42" s="993"/>
      <c r="U42" s="993"/>
      <c r="V42" s="993"/>
      <c r="W42" s="993"/>
      <c r="X42" s="993"/>
      <c r="Y42" s="993"/>
      <c r="Z42" s="993"/>
      <c r="AA42" s="993"/>
      <c r="AB42" s="993"/>
      <c r="AC42" s="993"/>
      <c r="AD42" s="993"/>
      <c r="AE42" s="993"/>
      <c r="AF42" s="993"/>
      <c r="AG42" s="993"/>
      <c r="AH42" s="993"/>
      <c r="AI42" s="996"/>
    </row>
    <row r="43" spans="1:35" s="973" customFormat="1" ht="8.5">
      <c r="A43" s="970">
        <v>2</v>
      </c>
      <c r="B43" s="997" t="s">
        <v>1631</v>
      </c>
      <c r="C43" s="993"/>
      <c r="D43" s="993"/>
      <c r="E43" s="993"/>
      <c r="F43" s="993"/>
      <c r="G43" s="993"/>
      <c r="H43" s="993"/>
      <c r="I43" s="993"/>
      <c r="J43" s="993"/>
      <c r="K43" s="993"/>
      <c r="L43" s="993"/>
      <c r="M43" s="993"/>
      <c r="N43" s="993"/>
      <c r="O43" s="993"/>
      <c r="P43" s="993"/>
      <c r="Q43" s="993"/>
      <c r="R43" s="993"/>
      <c r="S43" s="993"/>
      <c r="T43" s="993"/>
      <c r="U43" s="993"/>
      <c r="V43" s="993"/>
      <c r="W43" s="993"/>
      <c r="X43" s="993"/>
      <c r="Y43" s="993"/>
      <c r="Z43" s="993"/>
      <c r="AA43" s="993"/>
      <c r="AB43" s="993"/>
      <c r="AC43" s="993"/>
      <c r="AD43" s="993"/>
      <c r="AE43" s="993"/>
      <c r="AF43" s="993"/>
      <c r="AG43" s="993"/>
      <c r="AH43" s="993"/>
      <c r="AI43" s="996"/>
    </row>
    <row r="44" spans="1:35" s="973" customFormat="1" ht="8.5">
      <c r="A44" s="970">
        <v>3</v>
      </c>
      <c r="B44" s="998" t="s">
        <v>1816</v>
      </c>
      <c r="C44" s="993"/>
      <c r="D44" s="993"/>
      <c r="E44" s="993"/>
      <c r="F44" s="993"/>
      <c r="G44" s="993"/>
      <c r="H44" s="993"/>
      <c r="I44" s="993"/>
      <c r="J44" s="993"/>
      <c r="K44" s="993"/>
      <c r="L44" s="993"/>
      <c r="M44" s="993"/>
      <c r="N44" s="993"/>
      <c r="O44" s="993"/>
      <c r="P44" s="993"/>
      <c r="Q44" s="993"/>
      <c r="R44" s="993"/>
      <c r="S44" s="993"/>
      <c r="T44" s="993"/>
      <c r="U44" s="993"/>
      <c r="V44" s="993"/>
      <c r="W44" s="993"/>
      <c r="X44" s="993"/>
      <c r="Y44" s="993"/>
      <c r="Z44" s="993"/>
      <c r="AA44" s="993"/>
      <c r="AB44" s="993"/>
      <c r="AC44" s="993"/>
      <c r="AD44" s="993"/>
      <c r="AE44" s="993"/>
      <c r="AF44" s="993"/>
      <c r="AG44" s="993"/>
      <c r="AH44" s="993"/>
    </row>
    <row r="45" spans="1:35" s="973" customFormat="1" ht="8.5">
      <c r="A45" s="970">
        <v>4</v>
      </c>
      <c r="B45" s="999" t="s">
        <v>1807</v>
      </c>
      <c r="C45" s="993"/>
      <c r="D45" s="993"/>
      <c r="E45" s="993"/>
      <c r="F45" s="993"/>
      <c r="G45" s="993"/>
      <c r="H45" s="972"/>
      <c r="I45" s="972"/>
      <c r="J45" s="972"/>
      <c r="K45" s="972"/>
      <c r="L45" s="972"/>
      <c r="M45" s="993"/>
      <c r="N45" s="993"/>
      <c r="O45" s="993"/>
      <c r="P45" s="993"/>
      <c r="Q45" s="993"/>
      <c r="R45" s="993"/>
      <c r="S45" s="993"/>
      <c r="T45" s="993"/>
      <c r="U45" s="993"/>
      <c r="V45" s="993"/>
      <c r="W45" s="993"/>
      <c r="X45" s="972"/>
      <c r="Y45" s="972"/>
      <c r="Z45" s="972"/>
      <c r="AA45" s="972"/>
      <c r="AB45" s="972"/>
      <c r="AC45" s="993"/>
      <c r="AD45" s="993"/>
      <c r="AE45" s="993"/>
      <c r="AF45" s="993"/>
      <c r="AG45" s="993"/>
      <c r="AH45" s="993"/>
    </row>
    <row r="46" spans="1:35" s="973" customFormat="1" ht="8.5">
      <c r="A46" s="970">
        <v>5</v>
      </c>
      <c r="B46" s="999" t="s">
        <v>1607</v>
      </c>
      <c r="C46" s="993"/>
      <c r="D46" s="993"/>
      <c r="E46" s="993"/>
      <c r="F46" s="993"/>
      <c r="G46" s="993"/>
      <c r="H46" s="972"/>
      <c r="I46" s="972"/>
      <c r="J46" s="972"/>
      <c r="K46" s="972"/>
      <c r="L46" s="972"/>
      <c r="M46" s="993"/>
      <c r="N46" s="993"/>
      <c r="O46" s="993"/>
      <c r="P46" s="993"/>
      <c r="Q46" s="993"/>
      <c r="R46" s="993"/>
      <c r="S46" s="993"/>
      <c r="T46" s="993"/>
      <c r="U46" s="993"/>
      <c r="V46" s="993"/>
      <c r="W46" s="993"/>
      <c r="X46" s="972"/>
      <c r="Y46" s="972"/>
      <c r="Z46" s="972"/>
      <c r="AA46" s="972"/>
      <c r="AB46" s="972"/>
      <c r="AC46" s="993"/>
      <c r="AD46" s="993"/>
      <c r="AE46" s="993"/>
      <c r="AF46" s="993"/>
      <c r="AG46" s="993"/>
      <c r="AH46" s="993"/>
    </row>
    <row r="47" spans="1:35" s="973" customFormat="1" ht="8.5">
      <c r="A47" s="970">
        <v>5</v>
      </c>
      <c r="B47" s="998" t="s">
        <v>1817</v>
      </c>
      <c r="C47" s="993"/>
      <c r="D47" s="993"/>
      <c r="E47" s="993"/>
      <c r="F47" s="993"/>
      <c r="G47" s="993"/>
      <c r="H47" s="993"/>
      <c r="I47" s="993"/>
      <c r="J47" s="993"/>
      <c r="K47" s="993"/>
      <c r="L47" s="993"/>
      <c r="M47" s="993"/>
      <c r="N47" s="993"/>
      <c r="O47" s="993"/>
      <c r="P47" s="993"/>
      <c r="Q47" s="993"/>
      <c r="R47" s="993"/>
      <c r="S47" s="993"/>
      <c r="T47" s="993"/>
      <c r="U47" s="993"/>
      <c r="V47" s="993"/>
      <c r="W47" s="993"/>
      <c r="X47" s="993"/>
      <c r="Y47" s="993"/>
      <c r="Z47" s="993"/>
      <c r="AA47" s="993"/>
      <c r="AB47" s="993"/>
      <c r="AC47" s="993"/>
      <c r="AD47" s="993"/>
      <c r="AE47" s="993"/>
      <c r="AF47" s="993"/>
      <c r="AG47" s="993"/>
      <c r="AH47" s="993"/>
    </row>
    <row r="48" spans="1:35" s="942" customFormat="1" ht="8.5"/>
    <row r="49" spans="1:5" s="942" customFormat="1" ht="8.5"/>
    <row r="50" spans="1:5" s="942" customFormat="1" ht="8.5">
      <c r="A50" s="941" t="s">
        <v>1818</v>
      </c>
    </row>
    <row r="51" spans="1:5" s="942" customFormat="1" ht="8.5"/>
    <row r="52" spans="1:5" s="949" customFormat="1" ht="43.4" customHeight="1">
      <c r="A52" s="1000"/>
      <c r="B52" s="1001" t="s">
        <v>1579</v>
      </c>
      <c r="C52" s="1002"/>
      <c r="D52" s="1003"/>
      <c r="E52" s="1294" t="s">
        <v>1580</v>
      </c>
    </row>
    <row r="53" spans="1:5" s="949" customFormat="1" ht="17">
      <c r="A53" s="1000"/>
      <c r="B53" s="1004" t="s">
        <v>1819</v>
      </c>
      <c r="C53" s="1004" t="s">
        <v>1820</v>
      </c>
      <c r="D53" s="1004" t="s">
        <v>1821</v>
      </c>
      <c r="E53" s="1295"/>
    </row>
    <row r="54" spans="1:5" s="949" customFormat="1" ht="8.5">
      <c r="A54" s="1000" t="s">
        <v>1822</v>
      </c>
      <c r="B54" s="1000"/>
      <c r="C54" s="1000"/>
      <c r="D54" s="1000"/>
      <c r="E54" s="1000"/>
    </row>
    <row r="55" spans="1:5" s="949" customFormat="1" ht="8.5">
      <c r="A55" s="1000" t="s">
        <v>1823</v>
      </c>
      <c r="B55" s="1000"/>
      <c r="C55" s="1000"/>
      <c r="D55" s="1000"/>
      <c r="E55" s="1000"/>
    </row>
    <row r="56" spans="1:5" s="942" customFormat="1" ht="8.5"/>
    <row r="57" spans="1:5" s="942" customFormat="1" ht="8.5"/>
    <row r="58" spans="1:5" s="942" customFormat="1" ht="8.5"/>
    <row r="59" spans="1:5" s="942" customFormat="1" ht="8.5"/>
    <row r="60" spans="1:5" s="942" customFormat="1" ht="8.5"/>
    <row r="61" spans="1:5" s="942" customFormat="1" ht="8.5"/>
    <row r="62" spans="1:5" s="942" customFormat="1" ht="8.5"/>
    <row r="63" spans="1:5" s="942" customFormat="1" ht="8.5"/>
    <row r="64" spans="1:5" s="942" customFormat="1" ht="8.5"/>
    <row r="65" s="942" customFormat="1" ht="8.5"/>
    <row r="66" s="942" customFormat="1" ht="8.5"/>
    <row r="67" s="942" customFormat="1" ht="8.5"/>
    <row r="68" s="942" customFormat="1" ht="8.5"/>
    <row r="69" s="942" customFormat="1" ht="8.5"/>
    <row r="70" s="942" customFormat="1" ht="8.5"/>
    <row r="71" s="942" customFormat="1" ht="8.5"/>
    <row r="72" s="942" customFormat="1" ht="8.5"/>
    <row r="73" s="942" customFormat="1" ht="8.5"/>
    <row r="74" s="942" customFormat="1" ht="8.5"/>
    <row r="75" s="942" customFormat="1" ht="8.5"/>
    <row r="76" s="942" customFormat="1" ht="8.5"/>
    <row r="77" s="942" customFormat="1" ht="8.5"/>
    <row r="78" s="942" customFormat="1" ht="8.5"/>
    <row r="79" s="942" customFormat="1" ht="8.5"/>
    <row r="80" s="942" customFormat="1" ht="8.5"/>
    <row r="81" s="942" customFormat="1" ht="8.5"/>
    <row r="82" s="942" customFormat="1" ht="8.5"/>
    <row r="83" s="942" customFormat="1" ht="8.5"/>
    <row r="84" s="942" customFormat="1" ht="8.5"/>
    <row r="85" s="942" customFormat="1" ht="8.5"/>
    <row r="86" s="942" customFormat="1" ht="8.5"/>
    <row r="87" s="942" customFormat="1" ht="8.5"/>
    <row r="88" s="942" customFormat="1" ht="8.5"/>
    <row r="89" s="942" customFormat="1" ht="8.5"/>
    <row r="90" s="942" customFormat="1" ht="8.5"/>
    <row r="91" s="942" customFormat="1" ht="8.5"/>
    <row r="92" s="942" customFormat="1" ht="8.5"/>
    <row r="93" s="942" customFormat="1" ht="8.5"/>
    <row r="94" s="942" customFormat="1" ht="8.5"/>
    <row r="95" s="942" customFormat="1" ht="8.5"/>
    <row r="96" s="942" customFormat="1" ht="8.5"/>
    <row r="97" s="942" customFormat="1" ht="8.5"/>
    <row r="98" s="942" customFormat="1" ht="8.5"/>
    <row r="99" s="942" customFormat="1" ht="8.5"/>
    <row r="100" s="942" customFormat="1" ht="8.5"/>
    <row r="101" s="942" customFormat="1" ht="8.5"/>
    <row r="102" s="942" customFormat="1" ht="8.5"/>
    <row r="103" s="942" customFormat="1" ht="8.5"/>
    <row r="104" s="942" customFormat="1" ht="8.5"/>
    <row r="105" s="942" customFormat="1" ht="8.5"/>
    <row r="106" s="942" customFormat="1" ht="8.5"/>
    <row r="107" s="942" customFormat="1" ht="8.5"/>
    <row r="108" s="942" customFormat="1" ht="8.5"/>
    <row r="109" s="942" customFormat="1" ht="8.5"/>
    <row r="110" s="942" customFormat="1" ht="8.5"/>
    <row r="111" s="942" customFormat="1" ht="8.5"/>
    <row r="112" s="942" customFormat="1" ht="8.5"/>
    <row r="113" s="942" customFormat="1" ht="8.5"/>
    <row r="114" s="942" customFormat="1" ht="8.5"/>
    <row r="115" s="942" customFormat="1" ht="8.5"/>
    <row r="116" s="942" customFormat="1" ht="8.5"/>
    <row r="117" s="942" customFormat="1" ht="8.5"/>
    <row r="118" s="942" customFormat="1" ht="8.5"/>
    <row r="119" s="942" customFormat="1" ht="8.5"/>
    <row r="120" s="942" customFormat="1" ht="8.5"/>
    <row r="121" s="942" customFormat="1" ht="8.5"/>
    <row r="122" s="942" customFormat="1" ht="8.5"/>
    <row r="123" s="942" customFormat="1" ht="8.5"/>
    <row r="124" s="942" customFormat="1" ht="8.5"/>
    <row r="125" s="942" customFormat="1" ht="8.5"/>
    <row r="126" s="942" customFormat="1" ht="8.5"/>
    <row r="127" s="942" customFormat="1" ht="8.5"/>
    <row r="128" s="942" customFormat="1" ht="8.5"/>
    <row r="129" s="942" customFormat="1" ht="8.5"/>
    <row r="130" s="942" customFormat="1" ht="8.5"/>
    <row r="131" s="942" customFormat="1" ht="8.5"/>
    <row r="132" s="942" customFormat="1" ht="8.5"/>
    <row r="133" s="942" customFormat="1" ht="8.5"/>
    <row r="134" s="942" customFormat="1" ht="8.5"/>
    <row r="135" s="942" customFormat="1" ht="8.5"/>
    <row r="136" s="942" customFormat="1" ht="8.5"/>
    <row r="137" s="942" customFormat="1" ht="8.5"/>
    <row r="138" s="942" customFormat="1" ht="8.5"/>
    <row r="139" s="942" customFormat="1" ht="8.5"/>
    <row r="140" s="942" customFormat="1" ht="8.5"/>
    <row r="141" s="942" customFormat="1" ht="8.5"/>
    <row r="142" s="942" customFormat="1" ht="8.5"/>
    <row r="143" s="942" customFormat="1" ht="8.5"/>
    <row r="144" s="942" customFormat="1" ht="8.5"/>
    <row r="145" s="942" customFormat="1" ht="8.5"/>
    <row r="146" s="942" customFormat="1" ht="8.5"/>
    <row r="147" s="942" customFormat="1" ht="8.5"/>
    <row r="148" s="942" customFormat="1" ht="8.5"/>
    <row r="149" s="942" customFormat="1" ht="8.5"/>
    <row r="150" s="942" customFormat="1" ht="8.5"/>
    <row r="151" s="942" customFormat="1" ht="8.5"/>
    <row r="152" s="942" customFormat="1" ht="8.5"/>
    <row r="153" s="942" customFormat="1" ht="8.5"/>
    <row r="154" s="942" customFormat="1" ht="8.5"/>
    <row r="155" s="942" customFormat="1" ht="8.5"/>
    <row r="156" s="942" customFormat="1" ht="8.5"/>
    <row r="157" s="942" customFormat="1" ht="8.5"/>
    <row r="158" s="942" customFormat="1" ht="8.5"/>
    <row r="159" s="942" customFormat="1" ht="8.5"/>
    <row r="160" s="942" customFormat="1" ht="8.5"/>
    <row r="161" s="942" customFormat="1" ht="8.5"/>
    <row r="162" s="942" customFormat="1" ht="8.5"/>
    <row r="163" s="942" customFormat="1" ht="8.5"/>
    <row r="164" s="942" customFormat="1" ht="8.5"/>
    <row r="165" s="942" customFormat="1" ht="8.5"/>
    <row r="166" s="942" customFormat="1" ht="8.5"/>
    <row r="167" s="942" customFormat="1" ht="8.5"/>
    <row r="168" s="942" customFormat="1" ht="8.5"/>
    <row r="169" s="942" customFormat="1" ht="8.5"/>
    <row r="170" s="942" customFormat="1" ht="8.5"/>
    <row r="171" s="942" customFormat="1" ht="8.5"/>
    <row r="172" s="942" customFormat="1" ht="8.5"/>
    <row r="173" s="942" customFormat="1" ht="8.5"/>
    <row r="174" s="942" customFormat="1" ht="8.5"/>
    <row r="175" s="942" customFormat="1" ht="8.5"/>
    <row r="176" s="942" customFormat="1" ht="8.5"/>
    <row r="177" spans="1:1">
      <c r="A177" s="940"/>
    </row>
    <row r="178" spans="1:1">
      <c r="A178" s="940"/>
    </row>
    <row r="179" spans="1:1">
      <c r="A179" s="940"/>
    </row>
    <row r="180" spans="1:1">
      <c r="A180" s="940"/>
    </row>
    <row r="181" spans="1:1">
      <c r="A181" s="940"/>
    </row>
    <row r="182" spans="1:1">
      <c r="A182" s="940"/>
    </row>
    <row r="183" spans="1:1">
      <c r="A183" s="940"/>
    </row>
    <row r="184" spans="1:1">
      <c r="A184" s="940"/>
    </row>
    <row r="185" spans="1:1">
      <c r="A185" s="940"/>
    </row>
    <row r="186" spans="1:1">
      <c r="A186" s="940"/>
    </row>
    <row r="187" spans="1:1">
      <c r="A187" s="940"/>
    </row>
    <row r="188" spans="1:1">
      <c r="A188" s="940"/>
    </row>
    <row r="189" spans="1:1">
      <c r="A189" s="940"/>
    </row>
    <row r="190" spans="1:1">
      <c r="A190" s="940"/>
    </row>
    <row r="191" spans="1:1">
      <c r="A191" s="940"/>
    </row>
    <row r="192" spans="1:1">
      <c r="A192" s="940"/>
    </row>
    <row r="193" spans="1:1">
      <c r="A193" s="940"/>
    </row>
    <row r="194" spans="1:1">
      <c r="A194" s="940"/>
    </row>
    <row r="195" spans="1:1">
      <c r="A195" s="940"/>
    </row>
    <row r="196" spans="1:1">
      <c r="A196" s="940"/>
    </row>
    <row r="197" spans="1:1">
      <c r="A197" s="940"/>
    </row>
    <row r="198" spans="1:1">
      <c r="A198" s="940"/>
    </row>
    <row r="199" spans="1:1">
      <c r="A199" s="940"/>
    </row>
    <row r="200" spans="1:1">
      <c r="A200" s="940"/>
    </row>
    <row r="201" spans="1:1">
      <c r="A201" s="940"/>
    </row>
    <row r="202" spans="1:1">
      <c r="A202" s="940"/>
    </row>
    <row r="203" spans="1:1">
      <c r="A203" s="940"/>
    </row>
    <row r="204" spans="1:1">
      <c r="A204" s="940"/>
    </row>
    <row r="205" spans="1:1">
      <c r="A205" s="940"/>
    </row>
    <row r="206" spans="1:1">
      <c r="A206" s="940"/>
    </row>
    <row r="207" spans="1:1">
      <c r="A207" s="940"/>
    </row>
    <row r="208" spans="1:1">
      <c r="A208" s="940"/>
    </row>
    <row r="209" spans="1:1">
      <c r="A209" s="940"/>
    </row>
    <row r="210" spans="1:1">
      <c r="A210" s="940"/>
    </row>
    <row r="211" spans="1:1">
      <c r="A211" s="940"/>
    </row>
    <row r="212" spans="1:1">
      <c r="A212" s="940"/>
    </row>
    <row r="213" spans="1:1">
      <c r="A213" s="940"/>
    </row>
    <row r="214" spans="1:1">
      <c r="A214" s="940"/>
    </row>
    <row r="215" spans="1:1">
      <c r="A215" s="940"/>
    </row>
    <row r="216" spans="1:1">
      <c r="A216" s="940"/>
    </row>
    <row r="217" spans="1:1">
      <c r="A217" s="940"/>
    </row>
    <row r="218" spans="1:1">
      <c r="A218" s="940"/>
    </row>
    <row r="219" spans="1:1">
      <c r="A219" s="940"/>
    </row>
    <row r="220" spans="1:1">
      <c r="A220" s="940"/>
    </row>
    <row r="221" spans="1:1">
      <c r="A221" s="940"/>
    </row>
    <row r="222" spans="1:1">
      <c r="A222" s="940"/>
    </row>
    <row r="223" spans="1:1">
      <c r="A223" s="940"/>
    </row>
    <row r="224" spans="1:1">
      <c r="A224" s="940"/>
    </row>
    <row r="225" spans="1:1">
      <c r="A225" s="940"/>
    </row>
    <row r="226" spans="1:1">
      <c r="A226" s="940"/>
    </row>
    <row r="227" spans="1:1">
      <c r="A227" s="940"/>
    </row>
    <row r="228" spans="1:1">
      <c r="A228" s="940"/>
    </row>
    <row r="229" spans="1:1">
      <c r="A229" s="940"/>
    </row>
    <row r="230" spans="1:1">
      <c r="A230" s="940"/>
    </row>
    <row r="231" spans="1:1">
      <c r="A231" s="940"/>
    </row>
    <row r="232" spans="1:1">
      <c r="A232" s="940"/>
    </row>
    <row r="233" spans="1:1">
      <c r="A233" s="940"/>
    </row>
    <row r="234" spans="1:1">
      <c r="A234" s="940"/>
    </row>
    <row r="235" spans="1:1">
      <c r="A235" s="940"/>
    </row>
    <row r="236" spans="1:1">
      <c r="A236" s="940"/>
    </row>
    <row r="237" spans="1:1">
      <c r="A237" s="940"/>
    </row>
    <row r="238" spans="1:1">
      <c r="A238" s="940"/>
    </row>
    <row r="239" spans="1:1">
      <c r="A239" s="940"/>
    </row>
    <row r="240" spans="1:1">
      <c r="A240" s="940"/>
    </row>
    <row r="241" spans="1:1">
      <c r="A241" s="940"/>
    </row>
    <row r="242" spans="1:1">
      <c r="A242" s="940"/>
    </row>
    <row r="243" spans="1:1">
      <c r="A243" s="940"/>
    </row>
    <row r="244" spans="1:1">
      <c r="A244" s="940"/>
    </row>
    <row r="245" spans="1:1">
      <c r="A245" s="940"/>
    </row>
    <row r="246" spans="1:1">
      <c r="A246" s="940"/>
    </row>
    <row r="247" spans="1:1">
      <c r="A247" s="940"/>
    </row>
    <row r="248" spans="1:1">
      <c r="A248" s="940"/>
    </row>
    <row r="249" spans="1:1">
      <c r="A249" s="940"/>
    </row>
    <row r="250" spans="1:1">
      <c r="A250" s="940"/>
    </row>
    <row r="251" spans="1:1">
      <c r="A251" s="940"/>
    </row>
    <row r="252" spans="1:1">
      <c r="A252" s="940"/>
    </row>
    <row r="253" spans="1:1">
      <c r="A253" s="940"/>
    </row>
    <row r="254" spans="1:1">
      <c r="A254" s="940"/>
    </row>
    <row r="255" spans="1:1">
      <c r="A255" s="940"/>
    </row>
    <row r="256" spans="1:1">
      <c r="A256" s="940"/>
    </row>
    <row r="257" spans="1:1">
      <c r="A257" s="940"/>
    </row>
    <row r="258" spans="1:1">
      <c r="A258" s="940"/>
    </row>
    <row r="259" spans="1:1">
      <c r="A259" s="940"/>
    </row>
    <row r="260" spans="1:1">
      <c r="A260" s="940"/>
    </row>
    <row r="261" spans="1:1">
      <c r="A261" s="940"/>
    </row>
    <row r="262" spans="1:1">
      <c r="A262" s="940"/>
    </row>
    <row r="263" spans="1:1">
      <c r="A263" s="940"/>
    </row>
    <row r="264" spans="1:1">
      <c r="A264" s="940"/>
    </row>
    <row r="265" spans="1:1">
      <c r="A265" s="940"/>
    </row>
    <row r="266" spans="1:1">
      <c r="A266" s="940"/>
    </row>
    <row r="267" spans="1:1">
      <c r="A267" s="940"/>
    </row>
    <row r="268" spans="1:1">
      <c r="A268" s="940"/>
    </row>
    <row r="269" spans="1:1">
      <c r="A269" s="940"/>
    </row>
    <row r="270" spans="1:1">
      <c r="A270" s="940"/>
    </row>
    <row r="271" spans="1:1">
      <c r="A271" s="940"/>
    </row>
    <row r="272" spans="1:1">
      <c r="A272" s="940"/>
    </row>
    <row r="273" spans="1:1">
      <c r="A273" s="940"/>
    </row>
    <row r="274" spans="1:1">
      <c r="A274" s="940"/>
    </row>
    <row r="275" spans="1:1">
      <c r="A275" s="940"/>
    </row>
    <row r="276" spans="1:1">
      <c r="A276" s="940"/>
    </row>
    <row r="277" spans="1:1">
      <c r="A277" s="940"/>
    </row>
    <row r="278" spans="1:1">
      <c r="A278" s="940"/>
    </row>
    <row r="279" spans="1:1">
      <c r="A279" s="940"/>
    </row>
    <row r="280" spans="1:1">
      <c r="A280" s="940"/>
    </row>
    <row r="281" spans="1:1">
      <c r="A281" s="940"/>
    </row>
    <row r="282" spans="1:1">
      <c r="A282" s="940"/>
    </row>
    <row r="283" spans="1:1">
      <c r="A283" s="940"/>
    </row>
    <row r="284" spans="1:1">
      <c r="A284" s="940"/>
    </row>
    <row r="285" spans="1:1">
      <c r="A285" s="940"/>
    </row>
    <row r="286" spans="1:1">
      <c r="A286" s="940"/>
    </row>
    <row r="287" spans="1:1">
      <c r="A287" s="940"/>
    </row>
    <row r="288" spans="1:1">
      <c r="A288" s="940"/>
    </row>
    <row r="289" spans="1:1">
      <c r="A289" s="940"/>
    </row>
  </sheetData>
  <mergeCells count="37">
    <mergeCell ref="A2:E2"/>
    <mergeCell ref="A36:B36"/>
    <mergeCell ref="C37:R37"/>
    <mergeCell ref="S37:AH37"/>
    <mergeCell ref="A6:B10"/>
    <mergeCell ref="C6:R6"/>
    <mergeCell ref="C7:C10"/>
    <mergeCell ref="D7:H7"/>
    <mergeCell ref="I7:M7"/>
    <mergeCell ref="N7:R7"/>
    <mergeCell ref="D8:H8"/>
    <mergeCell ref="J9:M9"/>
    <mergeCell ref="O9:R9"/>
    <mergeCell ref="I8:M8"/>
    <mergeCell ref="N8:R8"/>
    <mergeCell ref="E9:H9"/>
    <mergeCell ref="C38:G38"/>
    <mergeCell ref="H38:L38"/>
    <mergeCell ref="M38:Q38"/>
    <mergeCell ref="S38:W38"/>
    <mergeCell ref="X38:AB38"/>
    <mergeCell ref="E52:E53"/>
    <mergeCell ref="AC38:AH38"/>
    <mergeCell ref="C39:G39"/>
    <mergeCell ref="H39:L39"/>
    <mergeCell ref="M39:Q39"/>
    <mergeCell ref="R39:R41"/>
    <mergeCell ref="S39:W39"/>
    <mergeCell ref="X39:AB39"/>
    <mergeCell ref="AC39:AG39"/>
    <mergeCell ref="AH39:AH41"/>
    <mergeCell ref="D40:G40"/>
    <mergeCell ref="I40:L40"/>
    <mergeCell ref="N40:Q40"/>
    <mergeCell ref="T40:W40"/>
    <mergeCell ref="Y40:AB40"/>
    <mergeCell ref="AD40:AG40"/>
  </mergeCells>
  <hyperlinks>
    <hyperlink ref="E1" location="Index!A1" display="Index" xr:uid="{A178D985-E6E9-4D51-84F1-B101D141A1C2}"/>
  </hyperlinks>
  <pageMargins left="0.7" right="0.7" top="0.75" bottom="0.75" header="0.3" footer="0.3"/>
  <pageSetup orientation="portrait" r:id="rId1"/>
  <headerFooter>
    <oddHeader>&amp;L&amp;"Calibri"&amp;12&amp;K000000EBA Regular Use&amp;1#</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ADBF-271B-4584-B9C3-A4863564AE0B}">
  <sheetPr>
    <tabColor theme="9" tint="-0.249977111117893"/>
  </sheetPr>
  <dimension ref="A1:H39"/>
  <sheetViews>
    <sheetView showGridLines="0" zoomScaleNormal="100" workbookViewId="0">
      <selection activeCell="H7" sqref="H7"/>
    </sheetView>
  </sheetViews>
  <sheetFormatPr defaultRowHeight="14.5"/>
  <cols>
    <col min="1" max="1" width="7.1796875" customWidth="1"/>
    <col min="2" max="2" width="43.54296875" customWidth="1"/>
    <col min="3" max="6" width="22.54296875" customWidth="1"/>
    <col min="7" max="7" width="41.54296875" customWidth="1"/>
  </cols>
  <sheetData>
    <row r="1" spans="1:8">
      <c r="A1" s="531" t="s">
        <v>1509</v>
      </c>
      <c r="B1" s="890"/>
      <c r="C1" s="532"/>
      <c r="D1" s="532"/>
      <c r="E1" s="548" t="s">
        <v>201</v>
      </c>
      <c r="G1" s="505"/>
      <c r="H1" s="505"/>
    </row>
    <row r="2" spans="1:8" ht="15" customHeight="1">
      <c r="A2" s="1258" t="s">
        <v>1923</v>
      </c>
      <c r="B2" s="1258"/>
      <c r="C2" s="1258"/>
      <c r="D2" s="1258"/>
      <c r="E2" s="1258"/>
      <c r="F2" s="1258"/>
      <c r="G2" s="1258"/>
    </row>
    <row r="3" spans="1:8" ht="93.75" customHeight="1">
      <c r="A3" s="1258"/>
      <c r="B3" s="1258"/>
      <c r="C3" s="1258"/>
      <c r="D3" s="1258"/>
      <c r="E3" s="1258"/>
      <c r="F3" s="1258"/>
      <c r="G3" s="1258"/>
    </row>
    <row r="5" spans="1:8">
      <c r="A5" s="506"/>
      <c r="B5" s="517" t="s">
        <v>254</v>
      </c>
      <c r="C5" s="517" t="s">
        <v>255</v>
      </c>
      <c r="D5" s="517" t="s">
        <v>256</v>
      </c>
      <c r="E5" s="525" t="s">
        <v>257</v>
      </c>
      <c r="F5" s="517" t="s">
        <v>258</v>
      </c>
      <c r="G5" s="517" t="s">
        <v>259</v>
      </c>
    </row>
    <row r="6" spans="1:8" ht="27.75" customHeight="1">
      <c r="A6" s="507" t="s">
        <v>1772</v>
      </c>
      <c r="B6" s="574" t="s">
        <v>1502</v>
      </c>
      <c r="C6" s="574" t="s">
        <v>1503</v>
      </c>
      <c r="D6" s="622" t="s">
        <v>1718</v>
      </c>
      <c r="E6" s="574" t="s">
        <v>1504</v>
      </c>
      <c r="F6" s="574" t="s">
        <v>1505</v>
      </c>
      <c r="G6" s="621" t="s">
        <v>1506</v>
      </c>
    </row>
    <row r="7" spans="1:8" ht="33" customHeight="1">
      <c r="A7" s="261">
        <v>1</v>
      </c>
      <c r="B7" s="1321" t="s">
        <v>1510</v>
      </c>
      <c r="C7" s="580" t="s">
        <v>1395</v>
      </c>
      <c r="D7" s="755">
        <v>28515</v>
      </c>
      <c r="E7" s="581" t="s">
        <v>1173</v>
      </c>
      <c r="F7" s="581" t="s">
        <v>1174</v>
      </c>
      <c r="G7" s="582" t="s">
        <v>1514</v>
      </c>
    </row>
    <row r="8" spans="1:8" ht="21.75" customHeight="1">
      <c r="A8" s="261">
        <v>2</v>
      </c>
      <c r="B8" s="1322"/>
      <c r="C8" s="613" t="s">
        <v>293</v>
      </c>
      <c r="D8" s="754">
        <v>0</v>
      </c>
      <c r="E8" s="754">
        <v>0</v>
      </c>
      <c r="F8" s="754">
        <v>0</v>
      </c>
      <c r="G8" s="571"/>
    </row>
    <row r="9" spans="1:8" ht="21.75" customHeight="1">
      <c r="A9" s="261">
        <v>3</v>
      </c>
      <c r="B9" s="1322"/>
      <c r="C9" s="573" t="s">
        <v>1372</v>
      </c>
      <c r="D9" s="754">
        <v>0</v>
      </c>
      <c r="E9" s="754">
        <v>0</v>
      </c>
      <c r="F9" s="754">
        <v>0</v>
      </c>
      <c r="G9" s="571"/>
    </row>
    <row r="10" spans="1:8" ht="21.75" customHeight="1">
      <c r="A10" s="261"/>
      <c r="B10" s="1322"/>
      <c r="C10" s="573" t="s">
        <v>294</v>
      </c>
      <c r="D10" s="754">
        <v>0</v>
      </c>
      <c r="E10" s="754">
        <v>0</v>
      </c>
      <c r="F10" s="754">
        <v>0</v>
      </c>
      <c r="G10" s="571"/>
    </row>
    <row r="11" spans="1:8" ht="21.75" customHeight="1">
      <c r="A11" s="261"/>
      <c r="B11" s="1322"/>
      <c r="C11" s="573" t="s">
        <v>1373</v>
      </c>
      <c r="D11" s="754">
        <v>0</v>
      </c>
      <c r="E11" s="754">
        <v>0</v>
      </c>
      <c r="F11" s="754">
        <v>0</v>
      </c>
      <c r="G11" s="571"/>
    </row>
    <row r="12" spans="1:8" ht="21.75" customHeight="1">
      <c r="A12" s="261"/>
      <c r="B12" s="1322"/>
      <c r="C12" s="573" t="s">
        <v>1508</v>
      </c>
      <c r="D12" s="754">
        <v>0</v>
      </c>
      <c r="E12" s="754">
        <v>0</v>
      </c>
      <c r="F12" s="754">
        <v>0</v>
      </c>
      <c r="G12" s="571"/>
    </row>
    <row r="13" spans="1:8" ht="21.75" customHeight="1">
      <c r="A13" s="261">
        <v>4</v>
      </c>
      <c r="B13" s="1323"/>
      <c r="C13" s="570" t="s">
        <v>1507</v>
      </c>
      <c r="D13" s="752">
        <v>3854</v>
      </c>
      <c r="E13" s="579" t="s">
        <v>1173</v>
      </c>
      <c r="F13" s="579" t="s">
        <v>1174</v>
      </c>
      <c r="G13" s="572"/>
    </row>
    <row r="14" spans="1:8" ht="21.75" customHeight="1">
      <c r="A14" s="261">
        <v>5</v>
      </c>
      <c r="B14" s="1322" t="s">
        <v>1511</v>
      </c>
      <c r="C14" s="613" t="s">
        <v>1395</v>
      </c>
      <c r="D14" s="753">
        <v>0</v>
      </c>
      <c r="E14" s="753">
        <v>0</v>
      </c>
      <c r="F14" s="753">
        <v>0</v>
      </c>
      <c r="G14" s="571"/>
    </row>
    <row r="15" spans="1:8" ht="35.25" customHeight="1">
      <c r="A15" s="261">
        <v>6</v>
      </c>
      <c r="B15" s="1322"/>
      <c r="C15" s="613" t="s">
        <v>293</v>
      </c>
      <c r="D15" s="753">
        <v>34553</v>
      </c>
      <c r="E15" s="578" t="s">
        <v>1173</v>
      </c>
      <c r="F15" s="578" t="s">
        <v>1174</v>
      </c>
      <c r="G15" s="571" t="s">
        <v>1513</v>
      </c>
    </row>
    <row r="16" spans="1:8" ht="21.75" customHeight="1">
      <c r="A16" s="261">
        <v>7</v>
      </c>
      <c r="B16" s="1322"/>
      <c r="C16" s="573" t="s">
        <v>1372</v>
      </c>
      <c r="D16" s="753">
        <v>34036</v>
      </c>
      <c r="E16" s="578" t="s">
        <v>1173</v>
      </c>
      <c r="F16" s="578" t="s">
        <v>1174</v>
      </c>
      <c r="G16" s="571"/>
    </row>
    <row r="17" spans="1:7" ht="21.75" customHeight="1">
      <c r="A17" s="261">
        <v>8</v>
      </c>
      <c r="B17" s="1322"/>
      <c r="C17" s="613" t="s">
        <v>294</v>
      </c>
      <c r="D17" s="753">
        <v>2359</v>
      </c>
      <c r="E17" s="578" t="s">
        <v>1173</v>
      </c>
      <c r="F17" s="578" t="s">
        <v>1174</v>
      </c>
      <c r="G17" s="571"/>
    </row>
    <row r="18" spans="1:7" ht="21.75" customHeight="1">
      <c r="A18" s="261">
        <v>9</v>
      </c>
      <c r="B18" s="1322"/>
      <c r="C18" s="573" t="s">
        <v>1373</v>
      </c>
      <c r="D18" s="753">
        <v>0</v>
      </c>
      <c r="E18" s="753">
        <v>0</v>
      </c>
      <c r="F18" s="753">
        <v>0</v>
      </c>
      <c r="G18" s="571"/>
    </row>
    <row r="19" spans="1:7" ht="21.75" customHeight="1">
      <c r="A19" s="261">
        <v>10</v>
      </c>
      <c r="B19" s="1322"/>
      <c r="C19" s="573" t="s">
        <v>1508</v>
      </c>
      <c r="D19" s="753">
        <v>0</v>
      </c>
      <c r="E19" s="753">
        <v>0</v>
      </c>
      <c r="F19" s="753">
        <v>0</v>
      </c>
      <c r="G19" s="571"/>
    </row>
    <row r="20" spans="1:7" ht="21.75" customHeight="1">
      <c r="A20" s="540">
        <v>11</v>
      </c>
      <c r="B20" s="1323"/>
      <c r="C20" s="570" t="s">
        <v>1507</v>
      </c>
      <c r="D20" s="752">
        <v>0</v>
      </c>
      <c r="E20" s="752">
        <v>0</v>
      </c>
      <c r="F20" s="752">
        <v>0</v>
      </c>
      <c r="G20" s="572"/>
    </row>
    <row r="24" spans="1:7">
      <c r="A24" s="506"/>
      <c r="B24" s="517" t="s">
        <v>254</v>
      </c>
      <c r="C24" s="517" t="s">
        <v>255</v>
      </c>
      <c r="D24" s="517" t="s">
        <v>256</v>
      </c>
      <c r="E24" s="525" t="s">
        <v>257</v>
      </c>
      <c r="F24" s="517" t="s">
        <v>258</v>
      </c>
      <c r="G24" s="517" t="s">
        <v>259</v>
      </c>
    </row>
    <row r="25" spans="1:7" ht="17">
      <c r="A25" s="507" t="s">
        <v>1765</v>
      </c>
      <c r="B25" s="574" t="s">
        <v>1502</v>
      </c>
      <c r="C25" s="574" t="s">
        <v>1503</v>
      </c>
      <c r="D25" s="622" t="s">
        <v>1718</v>
      </c>
      <c r="E25" s="574" t="s">
        <v>1504</v>
      </c>
      <c r="F25" s="574" t="s">
        <v>1505</v>
      </c>
      <c r="G25" s="621" t="s">
        <v>1506</v>
      </c>
    </row>
    <row r="26" spans="1:7" ht="27">
      <c r="A26" s="261">
        <v>1</v>
      </c>
      <c r="B26" s="1321" t="s">
        <v>1510</v>
      </c>
      <c r="C26" s="580" t="s">
        <v>1395</v>
      </c>
      <c r="D26" s="755">
        <v>26446</v>
      </c>
      <c r="E26" s="581" t="s">
        <v>1173</v>
      </c>
      <c r="F26" s="581" t="s">
        <v>1174</v>
      </c>
      <c r="G26" s="582" t="s">
        <v>1514</v>
      </c>
    </row>
    <row r="27" spans="1:7">
      <c r="A27" s="261">
        <v>2</v>
      </c>
      <c r="B27" s="1322"/>
      <c r="C27" s="613" t="s">
        <v>293</v>
      </c>
      <c r="D27" s="754">
        <v>0</v>
      </c>
      <c r="E27" s="754">
        <v>0</v>
      </c>
      <c r="F27" s="754">
        <v>0</v>
      </c>
      <c r="G27" s="571"/>
    </row>
    <row r="28" spans="1:7" ht="18.5">
      <c r="A28" s="261">
        <v>3</v>
      </c>
      <c r="B28" s="1322"/>
      <c r="C28" s="573" t="s">
        <v>1372</v>
      </c>
      <c r="D28" s="754">
        <v>0</v>
      </c>
      <c r="E28" s="754">
        <v>0</v>
      </c>
      <c r="F28" s="754">
        <v>0</v>
      </c>
      <c r="G28" s="571"/>
    </row>
    <row r="29" spans="1:7">
      <c r="A29" s="261"/>
      <c r="B29" s="1322"/>
      <c r="C29" s="573" t="s">
        <v>294</v>
      </c>
      <c r="D29" s="754">
        <v>0</v>
      </c>
      <c r="E29" s="754">
        <v>0</v>
      </c>
      <c r="F29" s="754">
        <v>0</v>
      </c>
      <c r="G29" s="571"/>
    </row>
    <row r="30" spans="1:7" ht="19" customHeight="1">
      <c r="A30" s="261"/>
      <c r="B30" s="1322"/>
      <c r="C30" s="573" t="s">
        <v>1373</v>
      </c>
      <c r="D30" s="754">
        <v>0</v>
      </c>
      <c r="E30" s="754">
        <v>0</v>
      </c>
      <c r="F30" s="754">
        <v>0</v>
      </c>
      <c r="G30" s="571"/>
    </row>
    <row r="31" spans="1:7">
      <c r="A31" s="261"/>
      <c r="B31" s="1322"/>
      <c r="C31" s="573" t="s">
        <v>1508</v>
      </c>
      <c r="D31" s="754">
        <v>0</v>
      </c>
      <c r="E31" s="754">
        <v>0</v>
      </c>
      <c r="F31" s="754">
        <v>0</v>
      </c>
      <c r="G31" s="571"/>
    </row>
    <row r="32" spans="1:7">
      <c r="A32" s="261">
        <v>4</v>
      </c>
      <c r="B32" s="1323"/>
      <c r="C32" s="570" t="s">
        <v>1507</v>
      </c>
      <c r="D32" s="752">
        <v>6414</v>
      </c>
      <c r="E32" s="579" t="s">
        <v>1173</v>
      </c>
      <c r="F32" s="579" t="s">
        <v>1174</v>
      </c>
      <c r="G32" s="572"/>
    </row>
    <row r="33" spans="1:7" ht="15" customHeight="1">
      <c r="A33" s="261">
        <v>5</v>
      </c>
      <c r="B33" s="1322" t="s">
        <v>1511</v>
      </c>
      <c r="C33" s="613" t="s">
        <v>1395</v>
      </c>
      <c r="D33" s="753">
        <v>0</v>
      </c>
      <c r="E33" s="753">
        <v>0</v>
      </c>
      <c r="F33" s="753">
        <v>0</v>
      </c>
      <c r="G33" s="571"/>
    </row>
    <row r="34" spans="1:7" ht="18.5">
      <c r="A34" s="261">
        <v>6</v>
      </c>
      <c r="B34" s="1322"/>
      <c r="C34" s="613" t="s">
        <v>293</v>
      </c>
      <c r="D34" s="753">
        <v>35644</v>
      </c>
      <c r="E34" s="578" t="s">
        <v>1173</v>
      </c>
      <c r="F34" s="578" t="s">
        <v>1174</v>
      </c>
      <c r="G34" s="571" t="s">
        <v>1513</v>
      </c>
    </row>
    <row r="35" spans="1:7" ht="18.5">
      <c r="A35" s="261">
        <v>7</v>
      </c>
      <c r="B35" s="1322"/>
      <c r="C35" s="573" t="s">
        <v>1372</v>
      </c>
      <c r="D35" s="753">
        <v>35226</v>
      </c>
      <c r="E35" s="578" t="s">
        <v>1173</v>
      </c>
      <c r="F35" s="578" t="s">
        <v>1174</v>
      </c>
      <c r="G35" s="571"/>
    </row>
    <row r="36" spans="1:7">
      <c r="A36" s="261">
        <v>8</v>
      </c>
      <c r="B36" s="1322"/>
      <c r="C36" s="613" t="s">
        <v>294</v>
      </c>
      <c r="D36" s="753">
        <v>2019</v>
      </c>
      <c r="E36" s="578" t="s">
        <v>1173</v>
      </c>
      <c r="F36" s="578" t="s">
        <v>1174</v>
      </c>
      <c r="G36" s="571"/>
    </row>
    <row r="37" spans="1:7" ht="18.5">
      <c r="A37" s="261">
        <v>9</v>
      </c>
      <c r="B37" s="1322"/>
      <c r="C37" s="573" t="s">
        <v>1373</v>
      </c>
      <c r="D37" s="753">
        <v>0</v>
      </c>
      <c r="E37" s="753">
        <v>0</v>
      </c>
      <c r="F37" s="753">
        <v>0</v>
      </c>
      <c r="G37" s="571"/>
    </row>
    <row r="38" spans="1:7">
      <c r="A38" s="261">
        <v>10</v>
      </c>
      <c r="B38" s="1322"/>
      <c r="C38" s="573" t="s">
        <v>1508</v>
      </c>
      <c r="D38" s="753">
        <v>0</v>
      </c>
      <c r="E38" s="753">
        <v>0</v>
      </c>
      <c r="F38" s="753">
        <v>0</v>
      </c>
      <c r="G38" s="571"/>
    </row>
    <row r="39" spans="1:7">
      <c r="A39" s="540">
        <v>11</v>
      </c>
      <c r="B39" s="1323"/>
      <c r="C39" s="570" t="s">
        <v>1507</v>
      </c>
      <c r="D39" s="752">
        <v>0</v>
      </c>
      <c r="E39" s="752">
        <v>0</v>
      </c>
      <c r="F39" s="752">
        <v>0</v>
      </c>
      <c r="G39" s="572"/>
    </row>
  </sheetData>
  <mergeCells count="5">
    <mergeCell ref="B7:B13"/>
    <mergeCell ref="B14:B20"/>
    <mergeCell ref="A2:G3"/>
    <mergeCell ref="B26:B32"/>
    <mergeCell ref="B33:B39"/>
  </mergeCells>
  <hyperlinks>
    <hyperlink ref="E1" location="Index!A1" display="Index" xr:uid="{4C2123D5-F8B4-422E-9034-7F380F2D3A9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10137C"/>
  </sheetPr>
  <dimension ref="A1:M36"/>
  <sheetViews>
    <sheetView showGridLines="0" zoomScale="110" zoomScaleNormal="110" workbookViewId="0">
      <selection activeCell="D14" sqref="D14"/>
    </sheetView>
  </sheetViews>
  <sheetFormatPr defaultColWidth="9.1796875" defaultRowHeight="11.5"/>
  <cols>
    <col min="1" max="1" width="3.1796875" style="178" customWidth="1"/>
    <col min="2" max="2" width="51.54296875" style="178" customWidth="1"/>
    <col min="3" max="7" width="13.1796875" style="178" customWidth="1"/>
    <col min="8" max="11" width="9.1796875" style="178"/>
    <col min="12" max="12" width="14.1796875" style="178" bestFit="1" customWidth="1"/>
    <col min="13" max="16384" width="9.1796875" style="178"/>
  </cols>
  <sheetData>
    <row r="1" spans="1:13" ht="15.75" customHeight="1">
      <c r="A1" s="1" t="s">
        <v>584</v>
      </c>
      <c r="B1" s="1"/>
      <c r="C1" s="1"/>
      <c r="D1" s="1"/>
      <c r="E1" s="1"/>
      <c r="F1" s="1"/>
      <c r="G1" s="1064" t="s">
        <v>201</v>
      </c>
      <c r="H1" s="1064"/>
    </row>
    <row r="2" spans="1:13">
      <c r="A2" s="1068" t="s">
        <v>1802</v>
      </c>
      <c r="B2" s="1068"/>
      <c r="C2" s="1068"/>
      <c r="D2" s="1068"/>
      <c r="E2" s="1068"/>
      <c r="F2" s="1068"/>
      <c r="G2" s="1068"/>
      <c r="H2" s="1068"/>
    </row>
    <row r="3" spans="1:13">
      <c r="A3" s="234"/>
      <c r="B3" s="234"/>
      <c r="C3" s="234"/>
      <c r="D3" s="234"/>
      <c r="E3" s="234"/>
      <c r="F3" s="234"/>
      <c r="G3" s="235"/>
    </row>
    <row r="4" spans="1:13">
      <c r="A4" s="236"/>
      <c r="B4" s="165"/>
      <c r="C4" s="236"/>
      <c r="D4" s="108" t="s">
        <v>254</v>
      </c>
      <c r="E4" s="108" t="s">
        <v>255</v>
      </c>
      <c r="F4" s="108" t="s">
        <v>256</v>
      </c>
      <c r="G4" s="108" t="s">
        <v>257</v>
      </c>
      <c r="H4" s="108" t="s">
        <v>258</v>
      </c>
    </row>
    <row r="5" spans="1:13">
      <c r="A5" s="6" t="s">
        <v>1772</v>
      </c>
      <c r="B5" s="6"/>
      <c r="C5" s="237"/>
      <c r="D5" s="1066" t="s">
        <v>51</v>
      </c>
      <c r="E5" s="1058" t="s">
        <v>368</v>
      </c>
      <c r="F5" s="1058"/>
      <c r="G5" s="1058"/>
      <c r="H5" s="1058"/>
    </row>
    <row r="6" spans="1:13" ht="19.5" customHeight="1">
      <c r="A6" s="177" t="s">
        <v>218</v>
      </c>
      <c r="B6" s="191"/>
      <c r="C6" s="192"/>
      <c r="D6" s="1067"/>
      <c r="E6" s="188" t="s">
        <v>369</v>
      </c>
      <c r="F6" s="188" t="s">
        <v>370</v>
      </c>
      <c r="G6" s="188" t="s">
        <v>371</v>
      </c>
      <c r="H6" s="188" t="s">
        <v>372</v>
      </c>
    </row>
    <row r="7" spans="1:13" ht="20.25" customHeight="1">
      <c r="A7" s="756">
        <v>1</v>
      </c>
      <c r="B7" s="1065" t="s">
        <v>575</v>
      </c>
      <c r="C7" s="1065"/>
      <c r="D7" s="69">
        <v>1785087.6403218701</v>
      </c>
      <c r="E7" s="69">
        <v>1646633.6739999999</v>
      </c>
      <c r="F7" s="69">
        <v>64522.669125639259</v>
      </c>
      <c r="G7" s="69">
        <v>0</v>
      </c>
      <c r="H7" s="69">
        <v>138453.96632187019</v>
      </c>
    </row>
    <row r="8" spans="1:13">
      <c r="A8" s="756">
        <v>2</v>
      </c>
      <c r="B8" s="1062" t="s">
        <v>576</v>
      </c>
      <c r="C8" s="1062"/>
      <c r="D8" s="69">
        <v>35721.945730000036</v>
      </c>
      <c r="E8" s="69">
        <v>0</v>
      </c>
      <c r="F8" s="69">
        <v>14510.139969</v>
      </c>
      <c r="G8" s="69">
        <v>0</v>
      </c>
      <c r="H8" s="69">
        <v>21211.805761</v>
      </c>
    </row>
    <row r="9" spans="1:13">
      <c r="A9" s="756">
        <v>3</v>
      </c>
      <c r="B9" s="1062" t="s">
        <v>373</v>
      </c>
      <c r="C9" s="1062"/>
      <c r="D9" s="69">
        <v>1749365.6945918701</v>
      </c>
      <c r="E9" s="69">
        <v>1646633.6739999999</v>
      </c>
      <c r="F9" s="69">
        <v>50012.529156639255</v>
      </c>
      <c r="G9" s="69">
        <v>0</v>
      </c>
      <c r="H9" s="69">
        <v>117242.16056087019</v>
      </c>
    </row>
    <row r="10" spans="1:13">
      <c r="A10" s="756">
        <v>4</v>
      </c>
      <c r="B10" s="1062" t="s">
        <v>374</v>
      </c>
      <c r="C10" s="1062"/>
      <c r="D10" s="69">
        <v>79254.100999999995</v>
      </c>
      <c r="E10" s="69">
        <v>79254.100999999995</v>
      </c>
      <c r="F10" s="69">
        <v>0</v>
      </c>
      <c r="G10" s="69">
        <v>0</v>
      </c>
      <c r="H10" s="69">
        <v>0</v>
      </c>
      <c r="M10" s="193"/>
    </row>
    <row r="11" spans="1:13">
      <c r="A11" s="756">
        <v>5</v>
      </c>
      <c r="B11" s="1062" t="s">
        <v>577</v>
      </c>
      <c r="C11" s="1062"/>
      <c r="D11" s="69">
        <v>0</v>
      </c>
      <c r="E11" s="69">
        <v>0</v>
      </c>
      <c r="F11" s="69">
        <v>0</v>
      </c>
      <c r="G11" s="69">
        <v>0</v>
      </c>
      <c r="H11" s="69">
        <v>0</v>
      </c>
      <c r="M11" s="193"/>
    </row>
    <row r="12" spans="1:13">
      <c r="A12" s="756">
        <v>6</v>
      </c>
      <c r="B12" s="359" t="s">
        <v>578</v>
      </c>
      <c r="C12" s="359"/>
      <c r="D12" s="69">
        <v>2509.9224154749991</v>
      </c>
      <c r="E12" s="69">
        <v>0</v>
      </c>
      <c r="F12" s="69">
        <v>2509.9224154749991</v>
      </c>
      <c r="G12" s="69">
        <v>0</v>
      </c>
      <c r="H12" s="69">
        <v>0</v>
      </c>
      <c r="M12" s="193"/>
    </row>
    <row r="13" spans="1:13">
      <c r="A13" s="756">
        <v>7</v>
      </c>
      <c r="B13" s="1062" t="s">
        <v>375</v>
      </c>
      <c r="C13" s="1062"/>
      <c r="D13" s="69">
        <v>7934.299</v>
      </c>
      <c r="E13" s="69">
        <v>7934.299</v>
      </c>
      <c r="F13" s="69">
        <v>0</v>
      </c>
      <c r="G13" s="69">
        <v>0</v>
      </c>
      <c r="H13" s="69">
        <v>0</v>
      </c>
    </row>
    <row r="14" spans="1:13">
      <c r="A14" s="756">
        <v>8</v>
      </c>
      <c r="B14" s="1062" t="s">
        <v>579</v>
      </c>
      <c r="C14" s="1062"/>
      <c r="D14" s="69">
        <v>-52842.674290404262</v>
      </c>
      <c r="E14" s="69">
        <v>0</v>
      </c>
      <c r="F14" s="69">
        <v>-52842.674290404262</v>
      </c>
      <c r="G14" s="69">
        <v>0</v>
      </c>
      <c r="H14" s="69">
        <v>0</v>
      </c>
    </row>
    <row r="15" spans="1:13">
      <c r="A15" s="756">
        <v>9</v>
      </c>
      <c r="B15" s="359" t="s">
        <v>580</v>
      </c>
      <c r="C15" s="359"/>
      <c r="D15" s="69">
        <v>0</v>
      </c>
      <c r="E15" s="69">
        <v>0</v>
      </c>
      <c r="F15" s="69">
        <v>0</v>
      </c>
      <c r="G15" s="69">
        <v>0</v>
      </c>
      <c r="H15" s="69">
        <v>0</v>
      </c>
    </row>
    <row r="16" spans="1:13">
      <c r="A16" s="756">
        <v>10</v>
      </c>
      <c r="B16" s="757" t="s">
        <v>581</v>
      </c>
      <c r="C16" s="359"/>
      <c r="D16" s="69">
        <v>0</v>
      </c>
      <c r="E16" s="69">
        <v>0</v>
      </c>
      <c r="F16" s="69">
        <v>0</v>
      </c>
      <c r="G16" s="69">
        <v>0</v>
      </c>
      <c r="H16" s="69">
        <v>0</v>
      </c>
    </row>
    <row r="17" spans="1:8">
      <c r="A17" s="756">
        <v>11</v>
      </c>
      <c r="B17" s="757" t="s">
        <v>582</v>
      </c>
      <c r="C17" s="359"/>
      <c r="D17" s="69">
        <v>9809.0859228443096</v>
      </c>
      <c r="E17" s="69">
        <v>0</v>
      </c>
      <c r="F17" s="69">
        <v>9809.0859228443096</v>
      </c>
      <c r="G17" s="69">
        <v>0</v>
      </c>
      <c r="H17" s="69">
        <v>0</v>
      </c>
    </row>
    <row r="18" spans="1:8">
      <c r="A18" s="249">
        <v>12</v>
      </c>
      <c r="B18" s="1063" t="s">
        <v>376</v>
      </c>
      <c r="C18" s="1063"/>
      <c r="D18" s="88">
        <v>1796030.4286397852</v>
      </c>
      <c r="E18" s="88">
        <v>1733822.074</v>
      </c>
      <c r="F18" s="88">
        <v>9488.8632045543</v>
      </c>
      <c r="G18" s="88">
        <v>0</v>
      </c>
      <c r="H18" s="88">
        <v>117242.16056087019</v>
      </c>
    </row>
    <row r="19" spans="1:8">
      <c r="A19" s="868"/>
      <c r="B19" s="252"/>
      <c r="C19" s="252"/>
      <c r="D19" s="252"/>
      <c r="E19" s="252"/>
      <c r="F19" s="252"/>
      <c r="G19" s="252"/>
      <c r="H19" s="252"/>
    </row>
    <row r="20" spans="1:8">
      <c r="A20" s="868"/>
      <c r="B20" s="252"/>
      <c r="C20" s="252"/>
      <c r="D20" s="252"/>
      <c r="E20" s="252"/>
      <c r="F20" s="252"/>
      <c r="G20" s="252"/>
      <c r="H20" s="252"/>
    </row>
    <row r="21" spans="1:8">
      <c r="A21" s="252"/>
      <c r="B21" s="252"/>
      <c r="C21" s="252"/>
      <c r="D21" s="252"/>
      <c r="E21" s="252"/>
      <c r="F21" s="252"/>
      <c r="G21" s="252"/>
      <c r="H21" s="252"/>
    </row>
    <row r="22" spans="1:8">
      <c r="A22" s="108"/>
      <c r="B22" s="108"/>
      <c r="C22" s="108"/>
      <c r="D22" s="108" t="s">
        <v>254</v>
      </c>
      <c r="E22" s="108" t="s">
        <v>255</v>
      </c>
      <c r="F22" s="108" t="s">
        <v>256</v>
      </c>
      <c r="G22" s="108" t="s">
        <v>257</v>
      </c>
      <c r="H22" s="108" t="s">
        <v>258</v>
      </c>
    </row>
    <row r="23" spans="1:8">
      <c r="A23" s="6" t="s">
        <v>1524</v>
      </c>
      <c r="B23" s="237"/>
      <c r="E23" s="1058" t="s">
        <v>368</v>
      </c>
      <c r="F23" s="1058"/>
      <c r="G23" s="1058"/>
      <c r="H23" s="1058"/>
    </row>
    <row r="24" spans="1:8" ht="26.15" customHeight="1">
      <c r="A24" s="1069" t="s">
        <v>218</v>
      </c>
      <c r="B24" s="1069"/>
      <c r="C24" s="866"/>
      <c r="D24" s="867" t="s">
        <v>51</v>
      </c>
      <c r="E24" s="188" t="s">
        <v>369</v>
      </c>
      <c r="F24" s="188" t="s">
        <v>370</v>
      </c>
      <c r="G24" s="188" t="s">
        <v>371</v>
      </c>
      <c r="H24" s="188" t="s">
        <v>372</v>
      </c>
    </row>
    <row r="25" spans="1:8" ht="11.5" customHeight="1">
      <c r="A25" s="868">
        <v>1</v>
      </c>
      <c r="B25" s="1065" t="s">
        <v>575</v>
      </c>
      <c r="C25" s="1065"/>
      <c r="D25" s="69">
        <v>1678239.7208628838</v>
      </c>
      <c r="E25" s="69">
        <v>1555764.1863894199</v>
      </c>
      <c r="F25" s="69">
        <v>57979.563697389996</v>
      </c>
      <c r="G25" s="69">
        <v>0</v>
      </c>
      <c r="H25" s="69">
        <v>122475.53447346369</v>
      </c>
    </row>
    <row r="26" spans="1:8">
      <c r="A26" s="868">
        <v>2</v>
      </c>
      <c r="B26" s="1062" t="s">
        <v>576</v>
      </c>
      <c r="C26" s="1062"/>
      <c r="D26" s="69">
        <v>48963.208625619765</v>
      </c>
      <c r="E26" s="69">
        <v>0</v>
      </c>
      <c r="F26" s="69">
        <v>20086.775602269998</v>
      </c>
      <c r="G26" s="69">
        <v>0</v>
      </c>
      <c r="H26" s="69">
        <v>28876.433023349997</v>
      </c>
    </row>
    <row r="27" spans="1:8">
      <c r="A27" s="868">
        <v>3</v>
      </c>
      <c r="B27" s="1062" t="s">
        <v>373</v>
      </c>
      <c r="C27" s="1062"/>
      <c r="D27" s="69">
        <v>1629276.5122372641</v>
      </c>
      <c r="E27" s="69">
        <v>1555764.1863894199</v>
      </c>
      <c r="F27" s="69">
        <v>37892.788095119999</v>
      </c>
      <c r="G27" s="69">
        <v>0</v>
      </c>
      <c r="H27" s="69">
        <v>93599.101450113696</v>
      </c>
    </row>
    <row r="28" spans="1:8">
      <c r="A28" s="868">
        <v>4</v>
      </c>
      <c r="B28" s="1062" t="s">
        <v>374</v>
      </c>
      <c r="C28" s="1062"/>
      <c r="D28" s="69">
        <v>75542.577000000005</v>
      </c>
      <c r="E28" s="69">
        <v>75542.577000000005</v>
      </c>
      <c r="F28" s="69">
        <v>0</v>
      </c>
      <c r="G28" s="69">
        <v>0</v>
      </c>
      <c r="H28" s="69">
        <v>0</v>
      </c>
    </row>
    <row r="29" spans="1:8">
      <c r="A29" s="233">
        <v>5</v>
      </c>
      <c r="B29" s="1062" t="s">
        <v>577</v>
      </c>
      <c r="C29" s="1062"/>
      <c r="D29" s="69">
        <v>0</v>
      </c>
      <c r="E29" s="69">
        <v>0</v>
      </c>
      <c r="F29" s="69">
        <v>0</v>
      </c>
      <c r="G29" s="69">
        <v>0</v>
      </c>
      <c r="H29" s="69">
        <v>0</v>
      </c>
    </row>
    <row r="30" spans="1:8">
      <c r="A30" s="233">
        <v>6</v>
      </c>
      <c r="B30" s="359" t="s">
        <v>578</v>
      </c>
      <c r="C30" s="359"/>
      <c r="D30" s="69">
        <v>-2017.20620328</v>
      </c>
      <c r="E30" s="69">
        <v>0</v>
      </c>
      <c r="F30" s="69">
        <v>-2017.20620328</v>
      </c>
      <c r="G30" s="69">
        <v>0</v>
      </c>
      <c r="H30" s="69">
        <v>0</v>
      </c>
    </row>
    <row r="31" spans="1:8">
      <c r="A31" s="233">
        <v>7</v>
      </c>
      <c r="B31" s="359" t="s">
        <v>375</v>
      </c>
      <c r="C31" s="359"/>
      <c r="D31" s="69">
        <v>8885.5239999999994</v>
      </c>
      <c r="E31" s="69">
        <v>8885.5239999999994</v>
      </c>
      <c r="F31" s="69">
        <v>0</v>
      </c>
      <c r="G31" s="69">
        <v>0</v>
      </c>
      <c r="H31" s="69">
        <v>0</v>
      </c>
    </row>
    <row r="32" spans="1:8">
      <c r="A32" s="233">
        <v>8</v>
      </c>
      <c r="B32" s="359" t="s">
        <v>579</v>
      </c>
      <c r="C32" s="359"/>
      <c r="D32" s="69">
        <v>0</v>
      </c>
      <c r="E32" s="69">
        <v>0</v>
      </c>
      <c r="F32" s="69">
        <v>0</v>
      </c>
      <c r="G32" s="69">
        <v>0</v>
      </c>
      <c r="H32" s="69">
        <v>0</v>
      </c>
    </row>
    <row r="33" spans="1:8">
      <c r="A33" s="233">
        <v>9</v>
      </c>
      <c r="B33" s="359" t="s">
        <v>580</v>
      </c>
      <c r="C33" s="359"/>
      <c r="D33" s="69">
        <v>0</v>
      </c>
      <c r="E33" s="69">
        <v>0</v>
      </c>
      <c r="F33" s="69">
        <v>0</v>
      </c>
      <c r="G33" s="69">
        <v>0</v>
      </c>
      <c r="H33" s="69">
        <v>0</v>
      </c>
    </row>
    <row r="34" spans="1:8">
      <c r="A34" s="233">
        <v>10</v>
      </c>
      <c r="B34" s="757" t="s">
        <v>581</v>
      </c>
      <c r="C34" s="359"/>
      <c r="D34" s="69">
        <v>0</v>
      </c>
      <c r="E34" s="69">
        <v>0</v>
      </c>
      <c r="F34" s="69">
        <v>0</v>
      </c>
      <c r="G34" s="69">
        <v>0</v>
      </c>
      <c r="H34" s="69">
        <v>0</v>
      </c>
    </row>
    <row r="35" spans="1:8">
      <c r="A35" s="233">
        <v>11</v>
      </c>
      <c r="B35" s="757" t="s">
        <v>582</v>
      </c>
      <c r="C35" s="359"/>
      <c r="D35" s="69">
        <v>-35875.581891839996</v>
      </c>
      <c r="E35" s="69">
        <v>0</v>
      </c>
      <c r="F35" s="69">
        <v>-35875.581891839996</v>
      </c>
      <c r="G35" s="69">
        <v>0</v>
      </c>
      <c r="H35" s="69">
        <v>0</v>
      </c>
    </row>
    <row r="36" spans="1:8">
      <c r="A36" s="249">
        <v>12</v>
      </c>
      <c r="B36" s="304" t="s">
        <v>376</v>
      </c>
      <c r="C36" s="304"/>
      <c r="D36" s="88">
        <v>1675811.825142144</v>
      </c>
      <c r="E36" s="88">
        <v>1640192.28738942</v>
      </c>
      <c r="F36" s="88">
        <v>0</v>
      </c>
      <c r="G36" s="88">
        <v>0</v>
      </c>
      <c r="H36" s="88">
        <v>93599.101450113696</v>
      </c>
    </row>
  </sheetData>
  <mergeCells count="19">
    <mergeCell ref="B29:C29"/>
    <mergeCell ref="A24:B24"/>
    <mergeCell ref="E23:H23"/>
    <mergeCell ref="B25:C25"/>
    <mergeCell ref="B26:C26"/>
    <mergeCell ref="B27:C27"/>
    <mergeCell ref="B28:C28"/>
    <mergeCell ref="G1:H1"/>
    <mergeCell ref="E5:H5"/>
    <mergeCell ref="B7:C7"/>
    <mergeCell ref="B8:C8"/>
    <mergeCell ref="B9:C9"/>
    <mergeCell ref="D5:D6"/>
    <mergeCell ref="A2:H2"/>
    <mergeCell ref="B10:C10"/>
    <mergeCell ref="B11:C11"/>
    <mergeCell ref="B13:C13"/>
    <mergeCell ref="B14:C14"/>
    <mergeCell ref="B18:C18"/>
  </mergeCells>
  <hyperlinks>
    <hyperlink ref="G1" location="Index!A1" display="Index" xr:uid="{00000000-0004-0000-04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10137C"/>
  </sheetPr>
  <dimension ref="A1:H15"/>
  <sheetViews>
    <sheetView showGridLines="0" workbookViewId="0">
      <selection activeCell="A26" sqref="A26"/>
    </sheetView>
  </sheetViews>
  <sheetFormatPr defaultColWidth="9.1796875" defaultRowHeight="11.5"/>
  <cols>
    <col min="1" max="1" width="43.453125" style="178" customWidth="1"/>
    <col min="2" max="7" width="15.1796875" style="178" customWidth="1"/>
    <col min="8" max="8" width="18.1796875" style="178" customWidth="1"/>
    <col min="9" max="10" width="9.1796875" style="178"/>
    <col min="11" max="11" width="12.453125" style="178" bestFit="1" customWidth="1"/>
    <col min="12" max="16384" width="9.1796875" style="178"/>
  </cols>
  <sheetData>
    <row r="1" spans="1:8" ht="15.75" customHeight="1">
      <c r="A1" s="1" t="s">
        <v>585</v>
      </c>
      <c r="B1" s="1"/>
      <c r="C1" s="1"/>
      <c r="D1" s="1"/>
      <c r="E1" s="1"/>
      <c r="F1" s="1"/>
      <c r="G1" s="1"/>
      <c r="H1" s="232" t="s">
        <v>201</v>
      </c>
    </row>
    <row r="2" spans="1:8">
      <c r="A2" s="234"/>
      <c r="B2" s="234"/>
      <c r="C2" s="234"/>
      <c r="D2" s="234"/>
      <c r="E2" s="234"/>
      <c r="F2" s="234"/>
      <c r="G2" s="234"/>
      <c r="H2" s="235"/>
    </row>
    <row r="3" spans="1:8">
      <c r="A3" s="108" t="s">
        <v>254</v>
      </c>
      <c r="B3" s="108" t="s">
        <v>255</v>
      </c>
      <c r="C3" s="108" t="s">
        <v>256</v>
      </c>
      <c r="D3" s="108" t="s">
        <v>257</v>
      </c>
      <c r="E3" s="108" t="s">
        <v>258</v>
      </c>
      <c r="F3" s="108" t="s">
        <v>259</v>
      </c>
      <c r="G3" s="108" t="s">
        <v>260</v>
      </c>
      <c r="H3" s="108" t="s">
        <v>261</v>
      </c>
    </row>
    <row r="4" spans="1:8" ht="12" customHeight="1">
      <c r="A4" s="6" t="s">
        <v>1772</v>
      </c>
      <c r="B4" s="1070" t="s">
        <v>377</v>
      </c>
      <c r="C4" s="1071" t="s">
        <v>378</v>
      </c>
      <c r="D4" s="1071"/>
      <c r="E4" s="1071"/>
      <c r="F4" s="1071"/>
      <c r="G4" s="1071"/>
      <c r="H4" s="1070" t="s">
        <v>379</v>
      </c>
    </row>
    <row r="5" spans="1:8" ht="27" customHeight="1">
      <c r="A5" s="177" t="s">
        <v>380</v>
      </c>
      <c r="B5" s="1069"/>
      <c r="C5" s="272" t="s">
        <v>381</v>
      </c>
      <c r="D5" s="191" t="s">
        <v>382</v>
      </c>
      <c r="E5" s="191" t="s">
        <v>586</v>
      </c>
      <c r="F5" s="191" t="s">
        <v>383</v>
      </c>
      <c r="G5" s="191" t="s">
        <v>79</v>
      </c>
      <c r="H5" s="1069"/>
    </row>
    <row r="6" spans="1:8">
      <c r="A6" s="176" t="s">
        <v>384</v>
      </c>
      <c r="B6" s="194" t="s">
        <v>381</v>
      </c>
      <c r="C6" s="195" t="s">
        <v>385</v>
      </c>
      <c r="D6" s="13"/>
      <c r="E6" s="13"/>
      <c r="F6" s="13"/>
      <c r="G6" s="13"/>
      <c r="H6" s="194" t="s">
        <v>386</v>
      </c>
    </row>
    <row r="7" spans="1:8">
      <c r="A7" s="176" t="s">
        <v>387</v>
      </c>
      <c r="B7" s="194" t="s">
        <v>381</v>
      </c>
      <c r="C7" s="195" t="s">
        <v>385</v>
      </c>
      <c r="D7" s="13"/>
      <c r="E7" s="13"/>
      <c r="F7" s="13"/>
      <c r="G7" s="13"/>
      <c r="H7" s="194" t="s">
        <v>386</v>
      </c>
    </row>
    <row r="8" spans="1:8">
      <c r="A8" s="176" t="s">
        <v>388</v>
      </c>
      <c r="B8" s="194" t="s">
        <v>381</v>
      </c>
      <c r="C8" s="195" t="s">
        <v>385</v>
      </c>
      <c r="D8" s="13"/>
      <c r="E8" s="13"/>
      <c r="F8" s="13"/>
      <c r="G8" s="13"/>
      <c r="H8" s="194" t="s">
        <v>386</v>
      </c>
    </row>
    <row r="9" spans="1:8">
      <c r="A9" s="187" t="s">
        <v>389</v>
      </c>
      <c r="B9" s="194" t="s">
        <v>381</v>
      </c>
      <c r="C9" s="195" t="s">
        <v>385</v>
      </c>
      <c r="D9" s="13"/>
      <c r="E9" s="13"/>
      <c r="F9" s="13"/>
      <c r="G9" s="13"/>
      <c r="H9" s="194" t="s">
        <v>390</v>
      </c>
    </row>
    <row r="10" spans="1:8">
      <c r="A10" s="187" t="s">
        <v>391</v>
      </c>
      <c r="B10" s="194" t="s">
        <v>381</v>
      </c>
      <c r="C10" s="195" t="s">
        <v>385</v>
      </c>
      <c r="D10" s="13"/>
      <c r="E10" s="13"/>
      <c r="F10" s="13"/>
      <c r="G10" s="13"/>
      <c r="H10" s="194" t="s">
        <v>392</v>
      </c>
    </row>
    <row r="11" spans="1:8">
      <c r="A11" s="187" t="s">
        <v>393</v>
      </c>
      <c r="B11" s="194" t="s">
        <v>381</v>
      </c>
      <c r="C11" s="195" t="s">
        <v>385</v>
      </c>
      <c r="D11" s="13"/>
      <c r="E11" s="13"/>
      <c r="F11" s="13"/>
      <c r="G11" s="13"/>
      <c r="H11" s="194" t="s">
        <v>390</v>
      </c>
    </row>
    <row r="12" spans="1:8">
      <c r="A12" s="176" t="s">
        <v>394</v>
      </c>
      <c r="B12" s="194" t="s">
        <v>381</v>
      </c>
      <c r="C12" s="195" t="s">
        <v>385</v>
      </c>
      <c r="D12" s="13"/>
      <c r="E12" s="13"/>
      <c r="F12" s="13"/>
      <c r="G12" s="13"/>
      <c r="H12" s="194" t="s">
        <v>395</v>
      </c>
    </row>
    <row r="13" spans="1:8">
      <c r="A13" s="176" t="s">
        <v>1941</v>
      </c>
      <c r="B13" s="194" t="s">
        <v>381</v>
      </c>
      <c r="C13" s="195" t="s">
        <v>385</v>
      </c>
      <c r="D13" s="13"/>
      <c r="E13" s="13"/>
      <c r="F13" s="13"/>
      <c r="G13" s="13"/>
      <c r="H13" s="194" t="s">
        <v>396</v>
      </c>
    </row>
    <row r="14" spans="1:8">
      <c r="A14" s="15" t="s">
        <v>1249</v>
      </c>
      <c r="B14" s="473" t="s">
        <v>381</v>
      </c>
      <c r="C14" s="212" t="s">
        <v>385</v>
      </c>
      <c r="D14" s="16"/>
      <c r="E14" s="16"/>
      <c r="F14" s="16"/>
      <c r="G14" s="16"/>
      <c r="H14" s="473" t="s">
        <v>396</v>
      </c>
    </row>
    <row r="15" spans="1:8">
      <c r="A15" s="139"/>
      <c r="B15" s="29"/>
      <c r="C15" s="29"/>
      <c r="D15" s="29"/>
      <c r="E15" s="29"/>
      <c r="F15" s="29"/>
      <c r="G15" s="29"/>
      <c r="H15" s="29"/>
    </row>
  </sheetData>
  <mergeCells count="3">
    <mergeCell ref="B4:B5"/>
    <mergeCell ref="C4:G4"/>
    <mergeCell ref="H4:H5"/>
  </mergeCells>
  <hyperlinks>
    <hyperlink ref="H1" location="Index!A1" display="Index" xr:uid="{55B9EB98-5BCC-4C81-9285-7DB2947CAD65}"/>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5ACD-EDC1-4C1B-8D75-60C24C9D4F50}">
  <sheetPr codeName="Sheet18">
    <tabColor rgb="FF10137C"/>
  </sheetPr>
  <dimension ref="A1:O34"/>
  <sheetViews>
    <sheetView showGridLines="0" zoomScaleNormal="100" workbookViewId="0">
      <selection activeCell="G32" sqref="G32"/>
    </sheetView>
  </sheetViews>
  <sheetFormatPr defaultRowHeight="14.5"/>
  <cols>
    <col min="1" max="1" width="3.1796875" customWidth="1"/>
    <col min="2" max="2" width="29.453125" customWidth="1"/>
    <col min="3" max="12" width="9.54296875" customWidth="1"/>
    <col min="14" max="14" width="10" bestFit="1" customWidth="1"/>
  </cols>
  <sheetData>
    <row r="1" spans="1:15" ht="15.75" customHeight="1">
      <c r="A1" s="1" t="s">
        <v>587</v>
      </c>
      <c r="B1" s="1"/>
      <c r="C1" s="1"/>
      <c r="D1" s="1"/>
      <c r="E1" s="1"/>
      <c r="F1" s="1"/>
      <c r="G1" s="1"/>
      <c r="H1" s="1"/>
      <c r="I1" s="1"/>
      <c r="J1" s="1"/>
      <c r="K1" s="1"/>
      <c r="L1" s="271" t="s">
        <v>201</v>
      </c>
    </row>
    <row r="3" spans="1:15">
      <c r="A3" s="136"/>
      <c r="B3" s="136"/>
      <c r="C3" s="108" t="s">
        <v>254</v>
      </c>
      <c r="D3" s="108" t="s">
        <v>255</v>
      </c>
      <c r="E3" s="108" t="s">
        <v>256</v>
      </c>
      <c r="F3" s="108" t="s">
        <v>257</v>
      </c>
      <c r="G3" s="108" t="s">
        <v>258</v>
      </c>
      <c r="H3" s="108" t="s">
        <v>588</v>
      </c>
      <c r="I3" s="108" t="s">
        <v>589</v>
      </c>
      <c r="J3" s="108" t="s">
        <v>259</v>
      </c>
      <c r="K3" s="108" t="s">
        <v>260</v>
      </c>
      <c r="L3" s="108" t="s">
        <v>261</v>
      </c>
    </row>
    <row r="4" spans="1:15" ht="23.25" customHeight="1">
      <c r="A4" s="1072" t="s">
        <v>1925</v>
      </c>
      <c r="B4" s="1072"/>
      <c r="C4" s="1073" t="s">
        <v>591</v>
      </c>
      <c r="D4" s="1074"/>
      <c r="E4" s="1074"/>
      <c r="F4" s="1074"/>
      <c r="G4" s="1075"/>
      <c r="H4" s="1076" t="s">
        <v>596</v>
      </c>
      <c r="I4" s="1077"/>
      <c r="J4" s="1078" t="s">
        <v>599</v>
      </c>
      <c r="K4" s="284"/>
      <c r="L4" s="273"/>
    </row>
    <row r="5" spans="1:15" ht="41.25" customHeight="1">
      <c r="A5" s="198"/>
      <c r="B5" s="198" t="s">
        <v>590</v>
      </c>
      <c r="C5" s="240" t="s">
        <v>99</v>
      </c>
      <c r="D5" s="282" t="s">
        <v>592</v>
      </c>
      <c r="E5" s="282" t="s">
        <v>593</v>
      </c>
      <c r="F5" s="282" t="s">
        <v>594</v>
      </c>
      <c r="G5" s="283" t="s">
        <v>595</v>
      </c>
      <c r="H5" s="240" t="s">
        <v>597</v>
      </c>
      <c r="I5" s="283" t="s">
        <v>598</v>
      </c>
      <c r="J5" s="1079"/>
      <c r="K5" s="240" t="s">
        <v>600</v>
      </c>
      <c r="L5" s="283" t="s">
        <v>601</v>
      </c>
    </row>
    <row r="6" spans="1:15">
      <c r="A6" s="285">
        <v>1</v>
      </c>
      <c r="B6" s="238" t="s">
        <v>602</v>
      </c>
      <c r="C6" s="245">
        <v>0</v>
      </c>
      <c r="D6" s="245">
        <v>0</v>
      </c>
      <c r="E6" s="245">
        <v>0</v>
      </c>
      <c r="F6" s="245">
        <v>0</v>
      </c>
      <c r="G6" s="245">
        <v>0</v>
      </c>
      <c r="H6" s="245">
        <v>0</v>
      </c>
      <c r="I6" s="245">
        <v>0</v>
      </c>
      <c r="J6" s="245">
        <v>0</v>
      </c>
      <c r="K6" s="245">
        <v>0</v>
      </c>
      <c r="L6" s="245">
        <v>0</v>
      </c>
    </row>
    <row r="7" spans="1:15">
      <c r="A7" s="285">
        <v>2</v>
      </c>
      <c r="B7" s="238" t="s">
        <v>603</v>
      </c>
      <c r="C7" s="287"/>
      <c r="D7" s="287"/>
      <c r="E7" s="287"/>
      <c r="F7" s="287"/>
      <c r="G7" s="287"/>
      <c r="H7" s="287"/>
      <c r="I7" s="287"/>
      <c r="J7" s="287"/>
      <c r="K7" s="287"/>
      <c r="L7" s="287"/>
      <c r="N7" s="202"/>
      <c r="O7" s="202"/>
    </row>
    <row r="8" spans="1:15">
      <c r="A8" s="285">
        <v>3</v>
      </c>
      <c r="B8" s="238" t="s">
        <v>604</v>
      </c>
      <c r="C8" s="245">
        <v>12.189228</v>
      </c>
      <c r="D8" s="245">
        <v>93.107815000000002</v>
      </c>
      <c r="E8" s="245">
        <v>0</v>
      </c>
      <c r="F8" s="245">
        <v>15.201841</v>
      </c>
      <c r="G8" s="245">
        <v>0</v>
      </c>
      <c r="H8" s="245">
        <v>0</v>
      </c>
      <c r="I8" s="245">
        <v>0</v>
      </c>
      <c r="J8" s="245">
        <v>60.249442000000002</v>
      </c>
      <c r="K8" s="245">
        <v>36.688977999999999</v>
      </c>
      <c r="L8" s="245">
        <v>23.560464000000003</v>
      </c>
    </row>
    <row r="9" spans="1:15">
      <c r="A9" s="285">
        <v>4</v>
      </c>
      <c r="B9" s="238" t="s">
        <v>605</v>
      </c>
      <c r="C9" s="245">
        <v>0</v>
      </c>
      <c r="D9" s="245">
        <v>3.928007</v>
      </c>
      <c r="E9" s="245">
        <v>0</v>
      </c>
      <c r="F9" s="286">
        <v>0</v>
      </c>
      <c r="G9" s="245">
        <v>0</v>
      </c>
      <c r="H9" s="245">
        <v>0</v>
      </c>
      <c r="I9" s="245">
        <v>0</v>
      </c>
      <c r="J9" s="245">
        <v>3.928007</v>
      </c>
      <c r="K9" s="245">
        <v>3.928007</v>
      </c>
      <c r="L9" s="245">
        <v>0</v>
      </c>
    </row>
    <row r="10" spans="1:15">
      <c r="A10" s="10">
        <v>5</v>
      </c>
      <c r="B10" s="238" t="s">
        <v>606</v>
      </c>
      <c r="C10" s="245">
        <v>0</v>
      </c>
      <c r="D10" s="245">
        <v>0</v>
      </c>
      <c r="E10" s="245">
        <v>0</v>
      </c>
      <c r="F10" s="286">
        <v>0</v>
      </c>
      <c r="G10" s="245">
        <v>0</v>
      </c>
      <c r="H10" s="245">
        <v>0</v>
      </c>
      <c r="I10" s="245">
        <v>0</v>
      </c>
      <c r="J10" s="245">
        <v>0</v>
      </c>
      <c r="K10" s="245">
        <v>0</v>
      </c>
      <c r="L10" s="245">
        <v>0</v>
      </c>
    </row>
    <row r="11" spans="1:15">
      <c r="A11" s="10">
        <v>6</v>
      </c>
      <c r="B11" s="238" t="s">
        <v>607</v>
      </c>
      <c r="C11" s="245">
        <v>0</v>
      </c>
      <c r="D11" s="245">
        <v>14</v>
      </c>
      <c r="E11" s="245">
        <v>0</v>
      </c>
      <c r="F11" s="286">
        <v>0</v>
      </c>
      <c r="G11" s="245">
        <v>0</v>
      </c>
      <c r="H11" s="245">
        <v>0</v>
      </c>
      <c r="I11" s="245">
        <v>0</v>
      </c>
      <c r="J11" s="245">
        <v>7</v>
      </c>
      <c r="K11" s="245">
        <v>7</v>
      </c>
      <c r="L11" s="245">
        <v>0</v>
      </c>
    </row>
    <row r="12" spans="1:15">
      <c r="A12" s="10">
        <v>7</v>
      </c>
      <c r="B12" s="238" t="s">
        <v>47</v>
      </c>
      <c r="C12" s="245">
        <v>0.60946140000000004</v>
      </c>
      <c r="D12" s="245">
        <v>4.6553907499999996</v>
      </c>
      <c r="E12" s="245">
        <v>0</v>
      </c>
      <c r="F12" s="286">
        <v>0.76009205000000002</v>
      </c>
      <c r="G12" s="245">
        <v>0</v>
      </c>
      <c r="H12" s="245">
        <v>0</v>
      </c>
      <c r="I12" s="245">
        <v>0</v>
      </c>
      <c r="J12" s="245">
        <v>6.0249442000000002</v>
      </c>
      <c r="K12" s="245">
        <v>3.6688977999999999</v>
      </c>
      <c r="L12" s="245">
        <v>2.3560464000000003</v>
      </c>
    </row>
    <row r="13" spans="1:15">
      <c r="A13" s="10">
        <v>8</v>
      </c>
      <c r="B13" s="238" t="s">
        <v>603</v>
      </c>
      <c r="C13" s="287"/>
      <c r="D13" s="287"/>
      <c r="E13" s="287"/>
      <c r="F13" s="287"/>
      <c r="G13" s="287"/>
      <c r="H13" s="287"/>
      <c r="I13" s="287"/>
      <c r="J13" s="287"/>
      <c r="K13" s="287"/>
      <c r="L13" s="287"/>
    </row>
    <row r="14" spans="1:15">
      <c r="A14" s="10">
        <v>9</v>
      </c>
      <c r="B14" s="238" t="s">
        <v>603</v>
      </c>
      <c r="C14" s="287"/>
      <c r="D14" s="287"/>
      <c r="E14" s="287"/>
      <c r="F14" s="287"/>
      <c r="G14" s="287"/>
      <c r="H14" s="287"/>
      <c r="I14" s="287"/>
      <c r="J14" s="287"/>
      <c r="K14" s="287"/>
      <c r="L14" s="287"/>
    </row>
    <row r="15" spans="1:15">
      <c r="A15" s="10">
        <v>10</v>
      </c>
      <c r="B15" s="238" t="s">
        <v>608</v>
      </c>
      <c r="C15" s="245">
        <v>0</v>
      </c>
      <c r="D15" s="245">
        <v>0</v>
      </c>
      <c r="E15" s="245">
        <v>0</v>
      </c>
      <c r="F15" s="245">
        <v>0</v>
      </c>
      <c r="G15" s="245">
        <v>0</v>
      </c>
      <c r="H15" s="245">
        <v>0</v>
      </c>
      <c r="I15" s="245">
        <v>0</v>
      </c>
      <c r="J15" s="245">
        <v>0</v>
      </c>
      <c r="K15" s="245">
        <v>0</v>
      </c>
      <c r="L15" s="245">
        <v>0</v>
      </c>
    </row>
    <row r="16" spans="1:15">
      <c r="A16" s="10">
        <v>11</v>
      </c>
      <c r="B16" s="238" t="s">
        <v>603</v>
      </c>
      <c r="C16" s="287"/>
      <c r="D16" s="287"/>
      <c r="E16" s="287"/>
      <c r="F16" s="287"/>
      <c r="G16" s="287"/>
      <c r="H16" s="287"/>
      <c r="I16" s="287"/>
      <c r="J16" s="287"/>
      <c r="K16" s="287"/>
      <c r="L16" s="287"/>
    </row>
    <row r="17" spans="1:12">
      <c r="A17" s="289">
        <v>12</v>
      </c>
      <c r="B17" s="76" t="s">
        <v>609</v>
      </c>
      <c r="C17" s="288"/>
      <c r="D17" s="288"/>
      <c r="E17" s="288"/>
      <c r="F17" s="288"/>
      <c r="G17" s="288"/>
      <c r="H17" s="288"/>
      <c r="I17" s="288"/>
      <c r="J17" s="88">
        <v>77.202393200000003</v>
      </c>
      <c r="K17" s="88">
        <v>51.285882799999996</v>
      </c>
      <c r="L17" s="88">
        <v>25.916510400000007</v>
      </c>
    </row>
    <row r="20" spans="1:12">
      <c r="A20" s="136"/>
      <c r="B20" s="136"/>
      <c r="C20" s="108" t="s">
        <v>254</v>
      </c>
      <c r="D20" s="108" t="s">
        <v>255</v>
      </c>
      <c r="E20" s="108" t="s">
        <v>256</v>
      </c>
      <c r="F20" s="108" t="s">
        <v>257</v>
      </c>
      <c r="G20" s="108" t="s">
        <v>258</v>
      </c>
      <c r="H20" s="108" t="s">
        <v>588</v>
      </c>
      <c r="I20" s="108" t="s">
        <v>589</v>
      </c>
      <c r="J20" s="108" t="s">
        <v>259</v>
      </c>
      <c r="K20" s="108" t="s">
        <v>260</v>
      </c>
      <c r="L20" s="108" t="s">
        <v>261</v>
      </c>
    </row>
    <row r="21" spans="1:12" ht="21.75" customHeight="1">
      <c r="A21" s="1072" t="s">
        <v>1525</v>
      </c>
      <c r="B21" s="1072"/>
      <c r="C21" s="1073" t="s">
        <v>591</v>
      </c>
      <c r="D21" s="1074"/>
      <c r="E21" s="1074"/>
      <c r="F21" s="1074"/>
      <c r="G21" s="1075"/>
      <c r="H21" s="1076" t="s">
        <v>596</v>
      </c>
      <c r="I21" s="1077"/>
      <c r="J21" s="1078" t="s">
        <v>599</v>
      </c>
      <c r="K21" s="284"/>
      <c r="L21" s="273"/>
    </row>
    <row r="22" spans="1:12" ht="42" customHeight="1">
      <c r="A22" s="198"/>
      <c r="B22" s="198" t="s">
        <v>590</v>
      </c>
      <c r="C22" s="240" t="s">
        <v>99</v>
      </c>
      <c r="D22" s="282" t="s">
        <v>592</v>
      </c>
      <c r="E22" s="282" t="s">
        <v>593</v>
      </c>
      <c r="F22" s="282" t="s">
        <v>594</v>
      </c>
      <c r="G22" s="283" t="s">
        <v>595</v>
      </c>
      <c r="H22" s="240" t="s">
        <v>597</v>
      </c>
      <c r="I22" s="283" t="s">
        <v>598</v>
      </c>
      <c r="J22" s="1079"/>
      <c r="K22" s="240" t="s">
        <v>600</v>
      </c>
      <c r="L22" s="283" t="s">
        <v>601</v>
      </c>
    </row>
    <row r="23" spans="1:12">
      <c r="A23" s="285">
        <v>1</v>
      </c>
      <c r="B23" s="238" t="s">
        <v>602</v>
      </c>
      <c r="C23" s="245">
        <v>0</v>
      </c>
      <c r="D23" s="245">
        <v>0</v>
      </c>
      <c r="E23" s="245">
        <v>0</v>
      </c>
      <c r="F23" s="245">
        <v>0</v>
      </c>
      <c r="G23" s="245">
        <v>0</v>
      </c>
      <c r="H23" s="245">
        <v>0</v>
      </c>
      <c r="I23" s="245">
        <v>0</v>
      </c>
      <c r="J23" s="245">
        <v>0</v>
      </c>
      <c r="K23" s="245">
        <v>0</v>
      </c>
      <c r="L23" s="245">
        <v>0</v>
      </c>
    </row>
    <row r="24" spans="1:12">
      <c r="A24" s="285">
        <v>2</v>
      </c>
      <c r="B24" s="238" t="s">
        <v>603</v>
      </c>
      <c r="C24" s="287"/>
      <c r="D24" s="287"/>
      <c r="E24" s="287"/>
      <c r="F24" s="287"/>
      <c r="G24" s="287"/>
      <c r="H24" s="287"/>
      <c r="I24" s="287"/>
      <c r="J24" s="287"/>
      <c r="K24" s="287"/>
      <c r="L24" s="287"/>
    </row>
    <row r="25" spans="1:12">
      <c r="A25" s="285">
        <v>3</v>
      </c>
      <c r="B25" s="238" t="s">
        <v>604</v>
      </c>
      <c r="C25" s="245">
        <v>7.1544369999999997</v>
      </c>
      <c r="D25" s="245">
        <v>116.518135</v>
      </c>
      <c r="E25" s="245">
        <v>0</v>
      </c>
      <c r="F25" s="245">
        <v>18.482935999999999</v>
      </c>
      <c r="G25" s="245">
        <v>0</v>
      </c>
      <c r="H25" s="245">
        <v>0</v>
      </c>
      <c r="I25" s="245">
        <v>0</v>
      </c>
      <c r="J25" s="245">
        <v>71.077753999999999</v>
      </c>
      <c r="K25" s="245">
        <v>37.869076999999997</v>
      </c>
      <c r="L25" s="245">
        <v>33.208677000000002</v>
      </c>
    </row>
    <row r="26" spans="1:12">
      <c r="A26" s="285">
        <v>4</v>
      </c>
      <c r="B26" s="238" t="s">
        <v>605</v>
      </c>
      <c r="C26" s="245">
        <v>0</v>
      </c>
      <c r="D26" s="245">
        <v>5.6620780000000002</v>
      </c>
      <c r="E26" s="245">
        <v>0</v>
      </c>
      <c r="F26" s="286">
        <v>0</v>
      </c>
      <c r="G26" s="245">
        <v>0</v>
      </c>
      <c r="H26" s="245">
        <v>0</v>
      </c>
      <c r="I26" s="245">
        <v>0</v>
      </c>
      <c r="J26" s="245">
        <v>5.6620780000000002</v>
      </c>
      <c r="K26" s="245">
        <v>5.6620780000000002</v>
      </c>
      <c r="L26" s="245">
        <v>0</v>
      </c>
    </row>
    <row r="27" spans="1:12">
      <c r="A27" s="10">
        <v>5</v>
      </c>
      <c r="B27" s="238" t="s">
        <v>606</v>
      </c>
      <c r="C27" s="245">
        <v>0</v>
      </c>
      <c r="D27" s="245">
        <v>0</v>
      </c>
      <c r="E27" s="245">
        <v>0</v>
      </c>
      <c r="F27" s="286">
        <v>0</v>
      </c>
      <c r="G27" s="245">
        <v>0</v>
      </c>
      <c r="H27" s="245">
        <v>0</v>
      </c>
      <c r="I27" s="245">
        <v>0</v>
      </c>
      <c r="J27" s="245">
        <v>0</v>
      </c>
      <c r="K27" s="245">
        <v>0</v>
      </c>
      <c r="L27" s="245">
        <v>0</v>
      </c>
    </row>
    <row r="28" spans="1:12">
      <c r="A28" s="10">
        <v>6</v>
      </c>
      <c r="B28" s="238" t="s">
        <v>607</v>
      </c>
      <c r="C28" s="245">
        <v>0</v>
      </c>
      <c r="D28" s="245">
        <v>0</v>
      </c>
      <c r="E28" s="245">
        <v>0</v>
      </c>
      <c r="F28" s="286">
        <v>0</v>
      </c>
      <c r="G28" s="245">
        <v>0</v>
      </c>
      <c r="H28" s="245">
        <v>0</v>
      </c>
      <c r="I28" s="245">
        <v>0</v>
      </c>
      <c r="J28" s="245">
        <v>0</v>
      </c>
      <c r="K28" s="245">
        <v>0</v>
      </c>
      <c r="L28" s="245">
        <v>0</v>
      </c>
    </row>
    <row r="29" spans="1:12">
      <c r="A29" s="10">
        <v>7</v>
      </c>
      <c r="B29" s="238" t="s">
        <v>47</v>
      </c>
      <c r="C29" s="245">
        <v>0.35772184999999995</v>
      </c>
      <c r="D29" s="245">
        <v>5.8259067499999997</v>
      </c>
      <c r="E29" s="245">
        <v>0</v>
      </c>
      <c r="F29" s="286">
        <v>0.92414680000000005</v>
      </c>
      <c r="G29" s="245">
        <v>0</v>
      </c>
      <c r="H29" s="245">
        <v>0</v>
      </c>
      <c r="I29" s="245">
        <v>0</v>
      </c>
      <c r="J29" s="245">
        <v>7.1077754000000004</v>
      </c>
      <c r="K29" s="245">
        <v>3.7869077</v>
      </c>
      <c r="L29" s="245">
        <v>3.3208677000000004</v>
      </c>
    </row>
    <row r="30" spans="1:12">
      <c r="A30" s="10">
        <v>8</v>
      </c>
      <c r="B30" s="238" t="s">
        <v>603</v>
      </c>
      <c r="C30" s="287"/>
      <c r="D30" s="287"/>
      <c r="E30" s="287"/>
      <c r="F30" s="287"/>
      <c r="G30" s="287"/>
      <c r="H30" s="287"/>
      <c r="I30" s="287"/>
      <c r="J30" s="287"/>
      <c r="K30" s="287"/>
      <c r="L30" s="287"/>
    </row>
    <row r="31" spans="1:12">
      <c r="A31" s="10">
        <v>9</v>
      </c>
      <c r="B31" s="238" t="s">
        <v>603</v>
      </c>
      <c r="C31" s="287"/>
      <c r="D31" s="287"/>
      <c r="E31" s="287"/>
      <c r="F31" s="287"/>
      <c r="G31" s="287"/>
      <c r="H31" s="287"/>
      <c r="I31" s="287"/>
      <c r="J31" s="287"/>
      <c r="K31" s="287"/>
      <c r="L31" s="287"/>
    </row>
    <row r="32" spans="1:12">
      <c r="A32" s="10">
        <v>10</v>
      </c>
      <c r="B32" s="238" t="s">
        <v>608</v>
      </c>
      <c r="C32" s="245">
        <v>0</v>
      </c>
      <c r="D32" s="245">
        <v>0</v>
      </c>
      <c r="E32" s="245">
        <v>0</v>
      </c>
      <c r="F32" s="245">
        <v>0</v>
      </c>
      <c r="G32" s="245">
        <v>0</v>
      </c>
      <c r="H32" s="245">
        <v>0</v>
      </c>
      <c r="I32" s="245">
        <v>0</v>
      </c>
      <c r="J32" s="245">
        <v>0</v>
      </c>
      <c r="K32" s="245">
        <v>0</v>
      </c>
      <c r="L32" s="245">
        <v>0</v>
      </c>
    </row>
    <row r="33" spans="1:12">
      <c r="A33" s="10">
        <v>11</v>
      </c>
      <c r="B33" s="238" t="s">
        <v>603</v>
      </c>
      <c r="C33" s="287"/>
      <c r="D33" s="287"/>
      <c r="E33" s="287"/>
      <c r="F33" s="287"/>
      <c r="G33" s="287"/>
      <c r="H33" s="287"/>
      <c r="I33" s="287"/>
      <c r="J33" s="287"/>
      <c r="K33" s="287"/>
      <c r="L33" s="287"/>
    </row>
    <row r="34" spans="1:12">
      <c r="A34" s="289">
        <v>12</v>
      </c>
      <c r="B34" s="76" t="s">
        <v>609</v>
      </c>
      <c r="C34" s="288"/>
      <c r="D34" s="288"/>
      <c r="E34" s="288"/>
      <c r="F34" s="288"/>
      <c r="G34" s="288"/>
      <c r="H34" s="288"/>
      <c r="I34" s="288"/>
      <c r="J34" s="88">
        <v>83.847607400000001</v>
      </c>
      <c r="K34" s="88">
        <v>47.318062700000006</v>
      </c>
      <c r="L34" s="88">
        <v>36.529544699999995</v>
      </c>
    </row>
  </sheetData>
  <mergeCells count="8">
    <mergeCell ref="A21:B21"/>
    <mergeCell ref="C21:G21"/>
    <mergeCell ref="H21:I21"/>
    <mergeCell ref="J21:J22"/>
    <mergeCell ref="A4:B4"/>
    <mergeCell ref="C4:G4"/>
    <mergeCell ref="H4:I4"/>
    <mergeCell ref="J4:J5"/>
  </mergeCells>
  <hyperlinks>
    <hyperlink ref="L1" location="Index!A1" display="Index" xr:uid="{1CE9C48D-ED54-46CA-A8BF-8E17C684268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68</vt:i4>
      </vt:variant>
    </vt:vector>
  </HeadingPairs>
  <TitlesOfParts>
    <vt:vector size="68" baseType="lpstr">
      <vt:lpstr>Index</vt:lpstr>
      <vt:lpstr>Not applicable</vt:lpstr>
      <vt:lpstr>EU OV1</vt:lpstr>
      <vt:lpstr>EU KM1</vt:lpstr>
      <vt:lpstr>EU INS1</vt:lpstr>
      <vt:lpstr>EU LI1</vt:lpstr>
      <vt:lpstr>EU LI2</vt:lpstr>
      <vt:lpstr>EU LI3</vt:lpstr>
      <vt:lpstr>EU PV1</vt:lpstr>
      <vt:lpstr>EU CC1</vt:lpstr>
      <vt:lpstr>EU CC2</vt:lpstr>
      <vt:lpstr>EU CCA</vt:lpstr>
      <vt:lpstr>EU CCyB1</vt:lpstr>
      <vt:lpstr>EU CCyB2</vt:lpstr>
      <vt:lpstr>EU LR1 - LRSum</vt:lpstr>
      <vt:lpstr>EU LR2 - LRCom</vt:lpstr>
      <vt:lpstr>EU LR3 - LRSpl</vt:lpstr>
      <vt:lpstr>EU CR1</vt:lpstr>
      <vt:lpstr>EU CR1-A</vt:lpstr>
      <vt:lpstr>EU CR2</vt:lpstr>
      <vt:lpstr>EU CQ1</vt:lpstr>
      <vt:lpstr>EU CQ3</vt:lpstr>
      <vt:lpstr>EU CQ4</vt:lpstr>
      <vt:lpstr>EU CQ5</vt:lpstr>
      <vt:lpstr>EU CQ7</vt:lpstr>
      <vt:lpstr>EU CR3</vt:lpstr>
      <vt:lpstr>EU CR4</vt:lpstr>
      <vt:lpstr>EU CR5</vt:lpstr>
      <vt:lpstr>EU CR6</vt:lpstr>
      <vt:lpstr>EU CR6-A</vt:lpstr>
      <vt:lpstr>EU CR7</vt:lpstr>
      <vt:lpstr>EU CR7-A</vt:lpstr>
      <vt:lpstr>EU CR8</vt:lpstr>
      <vt:lpstr>EU CR9</vt:lpstr>
      <vt:lpstr>EU CR10</vt:lpstr>
      <vt:lpstr>EU CCR1</vt:lpstr>
      <vt:lpstr>EU CCR2</vt:lpstr>
      <vt:lpstr>EU CCR3</vt:lpstr>
      <vt:lpstr>EU CCR4</vt:lpstr>
      <vt:lpstr>EU CCR5</vt:lpstr>
      <vt:lpstr>EU CCR6</vt:lpstr>
      <vt:lpstr>EU CCR7</vt:lpstr>
      <vt:lpstr>EU CCR8</vt:lpstr>
      <vt:lpstr>EU MR1</vt:lpstr>
      <vt:lpstr>EU MR2-A</vt:lpstr>
      <vt:lpstr>EU MR2-B</vt:lpstr>
      <vt:lpstr>EU MR3</vt:lpstr>
      <vt:lpstr>EU MR4</vt:lpstr>
      <vt:lpstr>EU IRRBB1</vt:lpstr>
      <vt:lpstr>EU AE1</vt:lpstr>
      <vt:lpstr>EU AE2</vt:lpstr>
      <vt:lpstr>EU AE3</vt:lpstr>
      <vt:lpstr>EU LIQ1</vt:lpstr>
      <vt:lpstr>EU LIQ2</vt:lpstr>
      <vt:lpstr>EU OR1</vt:lpstr>
      <vt:lpstr>ESG-E</vt:lpstr>
      <vt:lpstr>ESG-S</vt:lpstr>
      <vt:lpstr>ESG-G</vt:lpstr>
      <vt:lpstr>EU ESG1</vt:lpstr>
      <vt:lpstr>EU ESG2</vt:lpstr>
      <vt:lpstr>EU ESG3</vt:lpstr>
      <vt:lpstr>EU ESG4</vt:lpstr>
      <vt:lpstr>EU ESG5</vt:lpstr>
      <vt:lpstr>EU ESG6</vt:lpstr>
      <vt:lpstr>EU ESG7</vt:lpstr>
      <vt:lpstr>EU ESG8</vt:lpstr>
      <vt:lpstr>EU ESG9</vt:lpstr>
      <vt:lpstr>EU ESG10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Rasmus Viggers</cp:lastModifiedBy>
  <dcterms:created xsi:type="dcterms:W3CDTF">2023-02-09T12:37:50Z</dcterms:created>
  <dcterms:modified xsi:type="dcterms:W3CDTF">2025-02-04T15:30:31Z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